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bhagteshwarsingh/Dropbox/COVID/WHO-COVID/Oxygen Survey/"/>
    </mc:Choice>
  </mc:AlternateContent>
  <xr:revisionPtr revIDLastSave="0" documentId="8_{DAD747A7-0B37-2447-93FA-710002BFFA15}" xr6:coauthVersionLast="46" xr6:coauthVersionMax="46" xr10:uidLastSave="{00000000-0000-0000-0000-000000000000}"/>
  <bookViews>
    <workbookView xWindow="0" yWindow="500" windowWidth="25600" windowHeight="15480" xr2:uid="{00000000-000D-0000-FFFF-FFFF00000000}"/>
  </bookViews>
  <sheets>
    <sheet name="P1 O2 General" sheetId="1" r:id="rId1"/>
    <sheet name="P2 O2 Equipment" sheetId="2" r:id="rId2"/>
    <sheet name="P3 Staff-Maintenance" sheetId="3" r:id="rId3"/>
    <sheet name="P4 Inoperative Equipment" sheetId="4" r:id="rId4"/>
    <sheet name="P5 Technician - UPS, generat" sheetId="5" r:id="rId5"/>
    <sheet name="P6 Technician- central O2" sheetId="6" r:id="rId6"/>
    <sheet name="P7 How many can be treated" sheetId="7" r:id="rId7"/>
    <sheet name="P8 For ventilator-CPAP-BiPAP" sheetId="8" r:id="rId8"/>
  </sheets>
  <definedNames>
    <definedName name="_Hlk37436991" localSheetId="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j1TZDtzZJ8pj0VX9x96qkcKFTzkw=="/>
    </ext>
  </extLst>
</workbook>
</file>

<file path=xl/calcChain.xml><?xml version="1.0" encoding="utf-8"?>
<calcChain xmlns="http://schemas.openxmlformats.org/spreadsheetml/2006/main">
  <c r="K13" i="8" l="1"/>
  <c r="C42" i="4" l="1"/>
  <c r="C43" i="4"/>
  <c r="C44" i="4"/>
  <c r="C41"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K28" i="8"/>
  <c r="K27" i="8"/>
  <c r="K24" i="8"/>
  <c r="K23" i="8"/>
  <c r="K36" i="8" l="1"/>
  <c r="K35" i="8"/>
  <c r="K32" i="8"/>
  <c r="K31" i="8"/>
  <c r="K20" i="8"/>
  <c r="K19" i="8"/>
  <c r="K16" i="8" l="1"/>
  <c r="K15" i="8"/>
  <c r="K14" i="8"/>
  <c r="K12" i="8"/>
  <c r="K11" i="8"/>
  <c r="K10" i="8"/>
  <c r="K9" i="8"/>
  <c r="K8" i="8"/>
  <c r="K7" i="8"/>
  <c r="K6" i="8"/>
  <c r="K24" i="2"/>
  <c r="K21" i="2"/>
  <c r="M21" i="2" s="1"/>
  <c r="K62" i="2" l="1"/>
  <c r="F18" i="7"/>
  <c r="I18" i="7" s="1"/>
  <c r="F17" i="7"/>
  <c r="G17" i="7" s="1"/>
  <c r="D10" i="7"/>
  <c r="F10" i="7" s="1"/>
  <c r="D9" i="7"/>
  <c r="F9" i="7" s="1"/>
  <c r="D8" i="7"/>
  <c r="F8" i="7" s="1"/>
  <c r="D7" i="7"/>
  <c r="F7" i="7" s="1"/>
  <c r="D6" i="7"/>
  <c r="F6" i="7" s="1"/>
  <c r="C4" i="4"/>
  <c r="J55" i="2"/>
  <c r="J56" i="2" s="1"/>
  <c r="I55" i="2"/>
  <c r="H55" i="2"/>
  <c r="H56" i="2" s="1"/>
  <c r="G55" i="2"/>
  <c r="G56" i="2" s="1"/>
  <c r="F55" i="2"/>
  <c r="F56" i="2" s="1"/>
  <c r="E55" i="2"/>
  <c r="E56" i="2" s="1"/>
  <c r="D55" i="2"/>
  <c r="D56" i="2" s="1"/>
  <c r="C55" i="2"/>
  <c r="C56" i="2" s="1"/>
  <c r="K54" i="2"/>
  <c r="M54" i="2" s="1"/>
  <c r="K53" i="2"/>
  <c r="M53" i="2" s="1"/>
  <c r="K52" i="2"/>
  <c r="M52" i="2" s="1"/>
  <c r="K51" i="2"/>
  <c r="M51" i="2" s="1"/>
  <c r="K50" i="2"/>
  <c r="M50" i="2" s="1"/>
  <c r="J48" i="2"/>
  <c r="I48" i="2"/>
  <c r="H48" i="2"/>
  <c r="G48" i="2"/>
  <c r="F48" i="2"/>
  <c r="E48" i="2"/>
  <c r="D48" i="2"/>
  <c r="C48" i="2"/>
  <c r="K47" i="2"/>
  <c r="K46" i="2"/>
  <c r="K45" i="2"/>
  <c r="K44" i="2"/>
  <c r="K43" i="2"/>
  <c r="K42" i="2"/>
  <c r="K41" i="2"/>
  <c r="K38" i="2"/>
  <c r="M38" i="2" s="1"/>
  <c r="K37" i="2"/>
  <c r="M37" i="2" s="1"/>
  <c r="K36" i="2"/>
  <c r="M36" i="2" s="1"/>
  <c r="K35" i="2"/>
  <c r="M35" i="2" s="1"/>
  <c r="K34" i="2"/>
  <c r="M34" i="2" s="1"/>
  <c r="K33" i="2"/>
  <c r="M33" i="2" s="1"/>
  <c r="K32" i="2"/>
  <c r="M32" i="2" s="1"/>
  <c r="K31" i="2"/>
  <c r="M31" i="2" s="1"/>
  <c r="K30" i="2"/>
  <c r="M30" i="2" s="1"/>
  <c r="K29" i="2"/>
  <c r="M29" i="2" s="1"/>
  <c r="K28" i="2"/>
  <c r="M28" i="2" s="1"/>
  <c r="K27" i="2"/>
  <c r="M27" i="2" s="1"/>
  <c r="K26" i="2"/>
  <c r="M26" i="2" s="1"/>
  <c r="K25" i="2"/>
  <c r="M25" i="2" s="1"/>
  <c r="K23" i="2"/>
  <c r="M23" i="2" s="1"/>
  <c r="K22" i="2"/>
  <c r="M22" i="2" s="1"/>
  <c r="K20" i="2"/>
  <c r="M20" i="2" s="1"/>
  <c r="K19" i="2"/>
  <c r="M19" i="2" s="1"/>
  <c r="K18" i="2"/>
  <c r="M18" i="2" s="1"/>
  <c r="K17" i="2"/>
  <c r="M17" i="2" s="1"/>
  <c r="K16" i="2"/>
  <c r="M16" i="2" s="1"/>
  <c r="K15" i="2"/>
  <c r="M15" i="2" s="1"/>
  <c r="K14" i="2"/>
  <c r="M14" i="2" s="1"/>
  <c r="K13" i="2"/>
  <c r="M13" i="2" s="1"/>
  <c r="K12" i="2"/>
  <c r="M12" i="2" s="1"/>
  <c r="K11" i="2"/>
  <c r="M11" i="2" s="1"/>
  <c r="K10" i="2"/>
  <c r="M10" i="2" s="1"/>
  <c r="K9" i="2"/>
  <c r="M9" i="2" s="1"/>
  <c r="K8" i="2"/>
  <c r="M8" i="2" s="1"/>
  <c r="K7" i="2"/>
  <c r="M7" i="2" s="1"/>
  <c r="K6" i="2"/>
  <c r="M6" i="2" s="1"/>
  <c r="K5" i="2"/>
  <c r="M5" i="2" s="1"/>
  <c r="K4" i="2"/>
  <c r="M4" i="2" s="1"/>
  <c r="K3" i="2"/>
  <c r="M3" i="2" s="1"/>
  <c r="D61" i="2" l="1"/>
  <c r="H61" i="2"/>
  <c r="E61" i="2"/>
  <c r="K48" i="2"/>
  <c r="F61" i="2"/>
  <c r="J61" i="2"/>
  <c r="G61" i="2"/>
  <c r="K56" i="2"/>
  <c r="C61" i="2"/>
  <c r="I17" i="7"/>
  <c r="I16" i="7" s="1"/>
  <c r="G18" i="7"/>
  <c r="G16" i="7" s="1"/>
</calcChain>
</file>

<file path=xl/sharedStrings.xml><?xml version="1.0" encoding="utf-8"?>
<sst xmlns="http://schemas.openxmlformats.org/spreadsheetml/2006/main" count="522" uniqueCount="295">
  <si>
    <t>OXYGEN Hospital Survey- questions for Manager</t>
  </si>
  <si>
    <r>
      <rPr>
        <b/>
        <sz val="9"/>
        <rFont val="Arial"/>
        <family val="2"/>
      </rPr>
      <t xml:space="preserve"> Enter number, 0 if none</t>
    </r>
    <r>
      <rPr>
        <sz val="10"/>
        <rFont val="Arial"/>
        <family val="2"/>
      </rPr>
      <t xml:space="preserve">
</t>
    </r>
    <r>
      <rPr>
        <sz val="9"/>
        <rFont val="Arial"/>
        <family val="2"/>
      </rPr>
      <t>If counting boxes or other units of items, enter numbers after multipling by supply per box. :</t>
    </r>
  </si>
  <si>
    <t>Emergency room</t>
  </si>
  <si>
    <t>Pediatric ward</t>
  </si>
  <si>
    <t>Adult
 ward</t>
  </si>
  <si>
    <t>Operating room</t>
  </si>
  <si>
    <t>Page 1</t>
  </si>
  <si>
    <t>Maternity ward</t>
  </si>
  <si>
    <t>Intensive Care Unit</t>
  </si>
  <si>
    <t>Neonatal Unit</t>
  </si>
  <si>
    <t>IN STORAGE</t>
  </si>
  <si>
    <t>TOTALS</t>
  </si>
  <si>
    <r>
      <t xml:space="preserve">How many are </t>
    </r>
    <r>
      <rPr>
        <u/>
        <sz val="9"/>
        <color theme="1"/>
        <rFont val="Calibri"/>
        <family val="2"/>
      </rPr>
      <t>NOT</t>
    </r>
    <r>
      <rPr>
        <sz val="9"/>
        <color theme="1"/>
        <rFont val="Calibri"/>
        <family val="2"/>
      </rPr>
      <t xml:space="preserve"> working</t>
    </r>
  </si>
  <si>
    <t>Surveyor  first, last  name</t>
  </si>
  <si>
    <t>Maintenance</t>
  </si>
  <si>
    <t>Total working</t>
  </si>
  <si>
    <t>Nasal cannula</t>
  </si>
  <si>
    <r>
      <rPr>
        <b/>
        <sz val="10"/>
        <rFont val="Arial"/>
        <family val="2"/>
      </rPr>
      <t>Oxygen Concentrators</t>
    </r>
    <r>
      <rPr>
        <sz val="10"/>
        <rFont val="Arial"/>
        <family val="2"/>
      </rPr>
      <t xml:space="preserve">  - Date last maintenance, schedule of mantenance
</t>
    </r>
  </si>
  <si>
    <t>Enter date,
 X if weekly</t>
  </si>
  <si>
    <t>Date 
of last</t>
  </si>
  <si>
    <t>Weekly or before re-use</t>
  </si>
  <si>
    <t>Hospital name</t>
  </si>
  <si>
    <t>Neonate/ Infant nasopharyngeal catheters</t>
  </si>
  <si>
    <t xml:space="preserve">District </t>
  </si>
  <si>
    <t>Region</t>
  </si>
  <si>
    <t>Country</t>
  </si>
  <si>
    <t>GPS</t>
  </si>
  <si>
    <t>Face masks - single use</t>
  </si>
  <si>
    <t>Face masks with reservoir bag</t>
  </si>
  <si>
    <t>a</t>
  </si>
  <si>
    <t xml:space="preserve"> </t>
  </si>
  <si>
    <t>Filter removed and cleaned</t>
  </si>
  <si>
    <t>Hospital Manager-  first, last name</t>
  </si>
  <si>
    <t>Bag Valve mask-adult</t>
  </si>
  <si>
    <t>Hospital Technician  first, last name</t>
  </si>
  <si>
    <t>Bag Valve mask -child</t>
  </si>
  <si>
    <t>b</t>
  </si>
  <si>
    <t>How many beds are available</t>
  </si>
  <si>
    <t>Exterior cleaned</t>
  </si>
  <si>
    <t>Intubation sets</t>
  </si>
  <si>
    <t>Current</t>
  </si>
  <si>
    <t>Planned</t>
  </si>
  <si>
    <t>Non-ICU beds</t>
  </si>
  <si>
    <t>Oral airway</t>
  </si>
  <si>
    <t>Nasopharengeal airway</t>
  </si>
  <si>
    <t>Crico-thyroidotomy tray</t>
  </si>
  <si>
    <t>Regulator/gauge- bullnose</t>
  </si>
  <si>
    <t>Non-ICU beds designated for COVID-19</t>
  </si>
  <si>
    <t>Regulator/gauge- pin index</t>
  </si>
  <si>
    <t>c</t>
  </si>
  <si>
    <t>ICU - adult</t>
  </si>
  <si>
    <t>Enter X in one box:</t>
  </si>
  <si>
    <t>d</t>
  </si>
  <si>
    <t>Yes</t>
  </si>
  <si>
    <t>ICU - pediatric</t>
  </si>
  <si>
    <t>Mechanical ventilator - adult</t>
  </si>
  <si>
    <t>No</t>
  </si>
  <si>
    <t>Unk</t>
  </si>
  <si>
    <t>Mechanical ventilator -child</t>
  </si>
  <si>
    <t>e</t>
  </si>
  <si>
    <t>ICU - neonatal</t>
  </si>
  <si>
    <t>f</t>
  </si>
  <si>
    <t>Are there trained technicians for maintenance?</t>
  </si>
  <si>
    <t>Ancillary - added inside or proximal</t>
  </si>
  <si>
    <t>Mechanical ventilator - portable</t>
  </si>
  <si>
    <t>Bubble CPAP</t>
  </si>
  <si>
    <t xml:space="preserve"> Is  there inventory of spare parts for each type concentrator?</t>
  </si>
  <si>
    <t>Autoclave and sterilizer equipment</t>
  </si>
  <si>
    <t>Functional</t>
  </si>
  <si>
    <t>Not Functional</t>
  </si>
  <si>
    <t>O2 terminal wall units without these valves and regulators</t>
  </si>
  <si>
    <t>&lt; 6 
months</t>
  </si>
  <si>
    <t>6-12 months</t>
  </si>
  <si>
    <t>40-60 litres</t>
  </si>
  <si>
    <t>&gt;12 
months</t>
  </si>
  <si>
    <t>Only for Repairs</t>
  </si>
  <si>
    <t>&gt;90 litres</t>
  </si>
  <si>
    <t>When did Technician check compressor for
  flow and troubleshooting?</t>
  </si>
  <si>
    <t>Describe other sterilizing capacities:</t>
  </si>
  <si>
    <t>High flow nasal oxygen- child</t>
  </si>
  <si>
    <t>High flow nasal oxygen- adult</t>
  </si>
  <si>
    <t>Suction - manual</t>
  </si>
  <si>
    <t>Suction - electric</t>
  </si>
  <si>
    <r>
      <rPr>
        <b/>
        <sz val="10"/>
        <rFont val="Arial"/>
        <family val="2"/>
      </rPr>
      <t>Oxygen Concentrators</t>
    </r>
    <r>
      <rPr>
        <sz val="10"/>
        <rFont val="Arial"/>
        <family val="2"/>
      </rPr>
      <t xml:space="preserve"> - have clearance, no sunlight, and &gt;= 1.5 m from heat sources?</t>
    </r>
  </si>
  <si>
    <t>Suction - central vacuum</t>
  </si>
  <si>
    <t>How many days usually to have O2 cylinder refilled?</t>
  </si>
  <si>
    <t>Humidifier</t>
  </si>
  <si>
    <t>&lt;1 day</t>
  </si>
  <si>
    <t>1-2 days</t>
  </si>
  <si>
    <t>3-4 days</t>
  </si>
  <si>
    <t>5-7 days</t>
  </si>
  <si>
    <t>&gt;7 days</t>
  </si>
  <si>
    <t>Nebulizers</t>
  </si>
  <si>
    <r>
      <rPr>
        <b/>
        <i/>
        <sz val="10"/>
        <rFont val="Arial Narrow"/>
        <family val="2"/>
      </rPr>
      <t>If no,</t>
    </r>
    <r>
      <rPr>
        <sz val="10"/>
        <rFont val="Arial Narrow"/>
        <family val="2"/>
      </rPr>
      <t xml:space="preserve"> describe:</t>
    </r>
  </si>
  <si>
    <t>Oximeter - finger tip</t>
  </si>
  <si>
    <t>Oximeter - hand held</t>
  </si>
  <si>
    <t>Oximeter - table top</t>
  </si>
  <si>
    <r>
      <rPr>
        <b/>
        <sz val="9"/>
        <rFont val="Arial"/>
        <family val="2"/>
      </rPr>
      <t xml:space="preserve">Electrical power </t>
    </r>
    <r>
      <rPr>
        <sz val="9"/>
        <rFont val="Arial"/>
        <family val="2"/>
      </rPr>
      <t xml:space="preserve">Average number of hours per day and average number of days per week the hospital has electrical power from grid. 
</t>
    </r>
  </si>
  <si>
    <t>Probes for handheld, tabletop</t>
  </si>
  <si>
    <t>Enter number
0 if none</t>
  </si>
  <si>
    <t>Blood gas analyzer</t>
  </si>
  <si>
    <t>Hours
/day</t>
  </si>
  <si>
    <t>Days
/week</t>
  </si>
  <si>
    <t>5c  Back-up sufficient for all concentrators?</t>
  </si>
  <si>
    <r>
      <rPr>
        <b/>
        <sz val="10"/>
        <rFont val="Arial"/>
        <family val="2"/>
      </rPr>
      <t>Humidifiers</t>
    </r>
    <r>
      <rPr>
        <sz val="10"/>
        <rFont val="Arial"/>
        <family val="2"/>
      </rPr>
      <t xml:space="preserve"> - Enter date of last maintenance and schedule. </t>
    </r>
    <r>
      <rPr>
        <b/>
        <sz val="10"/>
        <color rgb="FFFF0000"/>
        <rFont val="Arial"/>
        <family val="2"/>
      </rPr>
      <t xml:space="preserve"> </t>
    </r>
    <r>
      <rPr>
        <sz val="10"/>
        <rFont val="Arial"/>
        <family val="2"/>
      </rPr>
      <t>See cleaning notes in survey Instructions</t>
    </r>
  </si>
  <si>
    <t>For each row, enter # cylinders per ward, 0 if none:</t>
  </si>
  <si>
    <t>Enter date, X if weekly or daily</t>
  </si>
  <si>
    <t>TOTAL
cylinders</t>
  </si>
  <si>
    <t>Daily</t>
  </si>
  <si>
    <t xml:space="preserve"> cost to refill per cylinder- USD $</t>
  </si>
  <si>
    <t>Water changed?</t>
  </si>
  <si>
    <t>Back-up power:</t>
  </si>
  <si>
    <t>Water jar cleaned?</t>
  </si>
  <si>
    <t xml:space="preserve">a  </t>
  </si>
  <si>
    <t xml:space="preserve">Parts soaked in antiseptic </t>
  </si>
  <si>
    <t>Size C, 170 liters - pin index</t>
  </si>
  <si>
    <t>No*</t>
  </si>
  <si>
    <t xml:space="preserve">Are there solar panels +  batteries off grid? </t>
  </si>
  <si>
    <t xml:space="preserve">  </t>
  </si>
  <si>
    <t>Is there a functioning generator?</t>
  </si>
  <si>
    <t xml:space="preserve">b  </t>
  </si>
  <si>
    <t>Size D, 340 liters - pin index</t>
  </si>
  <si>
    <t>*If answer is no, go to Technician page 2- UPS, generators</t>
  </si>
  <si>
    <t xml:space="preserve">c  </t>
  </si>
  <si>
    <t>Size E, 680 liters - pin index</t>
  </si>
  <si>
    <t xml:space="preserve">d  </t>
  </si>
  <si>
    <t>Size F, 1360 liters - bullnose</t>
  </si>
  <si>
    <t xml:space="preserve">e  </t>
  </si>
  <si>
    <t>Size G, 3400 liters - bullnose</t>
  </si>
  <si>
    <t>Use sterile (boiled tap)
or distilled water?</t>
  </si>
  <si>
    <t>Size H, 4100 liters - bullnose</t>
  </si>
  <si>
    <t xml:space="preserve">How many emergency transport vehicles/ambulances are there: </t>
  </si>
  <si>
    <t>With oxygen</t>
  </si>
  <si>
    <t>Without oxygen</t>
  </si>
  <si>
    <t xml:space="preserve">g  </t>
  </si>
  <si>
    <t>Size J, 6800 liters - bullnose</t>
  </si>
  <si>
    <r>
      <t xml:space="preserve">7a If  central piped oxygen, how many liters/day are available? </t>
    </r>
    <r>
      <rPr>
        <sz val="9"/>
        <color rgb="FF953734"/>
        <rFont val="Arial"/>
        <family val="2"/>
      </rPr>
      <t>* if central piped oxygen, fill out Technician p3 central oxygen survey</t>
    </r>
  </si>
  <si>
    <r>
      <rPr>
        <b/>
        <sz val="10"/>
        <rFont val="Arial"/>
        <family val="2"/>
      </rPr>
      <t>Trainin</t>
    </r>
    <r>
      <rPr>
        <sz val="10"/>
        <rFont val="Arial"/>
        <family val="2"/>
      </rPr>
      <t>g - How many staff are trained for delivering oxygen therapies?</t>
    </r>
  </si>
  <si>
    <t>Enter #
0 if none</t>
  </si>
  <si>
    <r>
      <t>Enter liters/day,
if piped O</t>
    </r>
    <r>
      <rPr>
        <sz val="9"/>
        <rFont val="Arial"/>
        <family val="2"/>
      </rPr>
      <t xml:space="preserve">2,
</t>
    </r>
    <r>
      <rPr>
        <sz val="9"/>
        <color rgb="FF000000"/>
        <rFont val="Arial"/>
        <family val="2"/>
      </rPr>
      <t>0 if none</t>
    </r>
  </si>
  <si>
    <t>Liters/Day</t>
  </si>
  <si>
    <t>7b   How is central piped oxygen produced for this facility? Enter X for all that apply*</t>
  </si>
  <si>
    <t>Nurses</t>
  </si>
  <si>
    <t>Doctors</t>
  </si>
  <si>
    <t>Total liters/ward</t>
  </si>
  <si>
    <t>Delivery oxygen by cannula or face mask</t>
  </si>
  <si>
    <t>oxygen plant</t>
  </si>
  <si>
    <t>How to titrate oxygen</t>
  </si>
  <si>
    <t>liquid oxygen</t>
  </si>
  <si>
    <t>cylinder manifold</t>
  </si>
  <si>
    <t>Humidifier set up and cleaning</t>
  </si>
  <si>
    <t>Infant nasopharyngeal O2 delivery</t>
  </si>
  <si>
    <t>TOTAL cylinder liters</t>
  </si>
  <si>
    <t>Able to intubate</t>
  </si>
  <si>
    <t>Mechanical ventilator operation</t>
  </si>
  <si>
    <t xml:space="preserve">3. How many concentrators, by flow, in each ward?
</t>
  </si>
  <si>
    <t>For each row, enter # of concentrators for each ward, 
0 if none:</t>
  </si>
  <si>
    <t>g</t>
  </si>
  <si>
    <t>Operate high-flow nasal oxygen delivery set up</t>
  </si>
  <si>
    <t>How many are NOT working</t>
  </si>
  <si>
    <t>h</t>
  </si>
  <si>
    <t>IPC: Trained in airborne precautions (N95 +)</t>
  </si>
  <si>
    <t>3 liter flow</t>
  </si>
  <si>
    <t>i</t>
  </si>
  <si>
    <t>IPC: Trained in droplet precautions</t>
  </si>
  <si>
    <t>5 liter flow</t>
  </si>
  <si>
    <t>8 liter flow</t>
  </si>
  <si>
    <t>WHY?</t>
  </si>
  <si>
    <t>10 liter flow</t>
  </si>
  <si>
    <t>No spare parts</t>
  </si>
  <si>
    <t>No funds</t>
  </si>
  <si>
    <t>&gt; 10 liter flow</t>
  </si>
  <si>
    <t>No training for repair</t>
  </si>
  <si>
    <t>No necessary parts</t>
  </si>
  <si>
    <t>Not installed</t>
  </si>
  <si>
    <t>No distributor</t>
  </si>
  <si>
    <t>Single use and damaged</t>
  </si>
  <si>
    <t>Other, specify</t>
  </si>
  <si>
    <t>Total Liters/min/ward</t>
  </si>
  <si>
    <t>TOTAL concentrator liters</t>
  </si>
  <si>
    <t>liters/day/ward</t>
  </si>
  <si>
    <t>TOTAL</t>
  </si>
  <si>
    <t>TOTAL HOSPITAL SUPPLY IN LITERS PER 24H (CYLINDERS + CONCENTRATORS + CENTRAL)</t>
  </si>
  <si>
    <t>TOTAL liters/ 24 hours If all concentrators functioning and full cylinders</t>
  </si>
  <si>
    <t>1a. WHAT IS THE SOURCE OF ELECTRICITY FOR THIS FACILITY?</t>
  </si>
  <si>
    <t>Central electricity grid</t>
  </si>
  <si>
    <t>Power generator</t>
  </si>
  <si>
    <t>Both</t>
  </si>
  <si>
    <t>Other</t>
  </si>
  <si>
    <t>1b. If Other, specify</t>
  </si>
  <si>
    <t>If Power generator or Both:</t>
  </si>
  <si>
    <t>1c. How many generators are available?</t>
  </si>
  <si>
    <t>1d. What capacity are they in kVa?</t>
  </si>
  <si>
    <t>Enter X in each box if present:</t>
  </si>
  <si>
    <t>Radiology</t>
  </si>
  <si>
    <t>If manifolds are used for multiple cylinders:</t>
  </si>
  <si>
    <t>Manifold serial number</t>
  </si>
  <si>
    <t>Location</t>
  </si>
  <si>
    <t>Which wards/areas does this supply (if central, write 'all')</t>
  </si>
  <si>
    <t>Number of cylinders manifold can fit</t>
  </si>
  <si>
    <t>Type of switch (manual / automatic)</t>
  </si>
  <si>
    <t>Further manifolds</t>
  </si>
  <si>
    <t>If bulk liquid oxygen tank is used:</t>
  </si>
  <si>
    <t>2a. What is the tank capacity in m3 (if other unit, indicate this)</t>
  </si>
  <si>
    <t>2b. How often is the tank refilled? (e.g. weekly, monthly; if other, specify)</t>
  </si>
  <si>
    <t>2c. How much does refilling cost, per m3?</t>
  </si>
  <si>
    <t>If there is an on-site PSA oxygen plant:</t>
  </si>
  <si>
    <t>3a. What is the manufacturer and model of the plant?</t>
  </si>
  <si>
    <t>3b. What is the maximum production capacity of the plant? (in m3/hour, or if other units, indicate this)</t>
  </si>
  <si>
    <t>3c. What is the average oxygen consumption per month (in m3, or if other units, indicate this)</t>
  </si>
  <si>
    <t>3d. What is the percent concentration of oxygen produced by the plant? (%)</t>
  </si>
  <si>
    <t>Enter a X under Yes or No for the questions below</t>
  </si>
  <si>
    <t>3e. Is the oxygen plant functional and operational?</t>
  </si>
  <si>
    <t>3f. Is the oxygen plant operating 24 hours a day?</t>
  </si>
  <si>
    <t>3j. Is there a surge suppressor for the plant?</t>
  </si>
  <si>
    <t>3k. Is there a voltage stabilizer for the plant?</t>
  </si>
  <si>
    <t>3l. Is there a filling ramp or a manifold for filling cylinders?</t>
  </si>
  <si>
    <t>3m. If Yes, how many bull nose cylinder connections does the ramp/manifold have?</t>
  </si>
  <si>
    <t>3n. If Yes, how many pin index cylinder connections does the ramp/manifold have?</t>
  </si>
  <si>
    <t>3p. Up to what pressure are the cylinders filled? (Enter answer under one unit only)</t>
  </si>
  <si>
    <t>Bar</t>
  </si>
  <si>
    <t>kPa</t>
  </si>
  <si>
    <t>PSI</t>
  </si>
  <si>
    <t>3q. Approximately how many cylinders of each type did the plant fill in the last month?</t>
  </si>
  <si>
    <t>Number filled</t>
  </si>
  <si>
    <t xml:space="preserve">The data from the survey can be used to estimate how many adults in respiratory distress can be treated for one day, based on rate of O2, with the current oxygen sources in your hospital- if all cylinders full, all concentrators working or functional oxgyen plant. After cylinders used up, calculations for subsequent days rely on concentrators (or oxygen plant) plus refilled cylinders (factoring in time to refill). </t>
  </si>
  <si>
    <t>Others (code, liters, connector type):</t>
  </si>
  <si>
    <t>Liters/day at this rate  for one  patient</t>
  </si>
  <si>
    <t xml:space="preserve">Total require-ment in liters/day
</t>
  </si>
  <si>
    <t>Patients</t>
  </si>
  <si>
    <t>O2 liters per day</t>
  </si>
  <si>
    <t>Estimated number with severe COVID-19</t>
  </si>
  <si>
    <t>Estimated number with critical COVID-19</t>
  </si>
  <si>
    <t>Capacity by each cylinder:</t>
  </si>
  <si>
    <t>Phone:</t>
  </si>
  <si>
    <t>ICU</t>
  </si>
  <si>
    <t>Lab</t>
  </si>
  <si>
    <t>*(NOTE total oxygen requirements in this row are a sum of the two rows below: severe + critical)</t>
  </si>
  <si>
    <t>1. Oxygen-giving equipment/item, how many available on each ward?</t>
  </si>
  <si>
    <t xml:space="preserve">2. How many oxygen cylinders, of each size, in each ward?
</t>
  </si>
  <si>
    <t>Liters/ min</t>
  </si>
  <si>
    <r>
      <rPr>
        <sz val="10"/>
        <rFont val="Arial"/>
        <family val="2"/>
      </rPr>
      <t xml:space="preserve">1.1 </t>
    </r>
    <r>
      <rPr>
        <b/>
        <sz val="10"/>
        <rFont val="Arial"/>
        <family val="2"/>
      </rPr>
      <t>Maintenance by Hospital Staff</t>
    </r>
    <r>
      <rPr>
        <sz val="10"/>
        <rFont val="Arial"/>
        <family val="2"/>
      </rPr>
      <t xml:space="preserve"> - See cleaning notes in survey instructions</t>
    </r>
  </si>
  <si>
    <r>
      <rPr>
        <sz val="9"/>
        <color theme="1"/>
        <rFont val="Arial"/>
        <family val="2"/>
      </rPr>
      <t xml:space="preserve">     1.2  </t>
    </r>
    <r>
      <rPr>
        <b/>
        <sz val="9"/>
        <color theme="1"/>
        <rFont val="Arial"/>
        <family val="2"/>
      </rPr>
      <t>Maintenance by Technician</t>
    </r>
  </si>
  <si>
    <t>Patient monitor- integrated ECG</t>
  </si>
  <si>
    <t>Patient monitor - no  ECG</t>
  </si>
  <si>
    <t>BiPAP</t>
  </si>
  <si>
    <t>CPAP</t>
  </si>
  <si>
    <t>Flow splitter- # outlets</t>
  </si>
  <si>
    <t>Oxygen tubing- sets</t>
  </si>
  <si>
    <t>Also fill sheet 8     15</t>
  </si>
  <si>
    <t>Also fill sheet 8     16</t>
  </si>
  <si>
    <t>Also fill sheet 8     18</t>
  </si>
  <si>
    <t>Also fill sheet 8     19</t>
  </si>
  <si>
    <r>
      <rPr>
        <i/>
        <sz val="8"/>
        <rFont val="Arial"/>
        <family val="2"/>
      </rPr>
      <t xml:space="preserve">O2 </t>
    </r>
    <r>
      <rPr>
        <sz val="8"/>
        <color rgb="FF000000"/>
        <rFont val="Arial"/>
        <family val="2"/>
      </rPr>
      <t>terminal wall units - with valve, pressure &amp; flow regulator</t>
    </r>
  </si>
  <si>
    <t>Other:</t>
  </si>
  <si>
    <t>Respira-tory therapists</t>
  </si>
  <si>
    <t>CONCENTRATORS</t>
  </si>
  <si>
    <t xml:space="preserve">As these vary by machine, list type of machines below </t>
  </si>
  <si>
    <r>
      <t xml:space="preserve">O2 terminal wall units </t>
    </r>
    <r>
      <rPr>
        <b/>
        <u/>
        <sz val="8"/>
        <color theme="1"/>
        <rFont val="Arial"/>
        <family val="2"/>
      </rPr>
      <t>without</t>
    </r>
    <r>
      <rPr>
        <sz val="8"/>
        <color theme="1"/>
        <rFont val="Arial"/>
        <family val="2"/>
      </rPr>
      <t xml:space="preserve"> these valves and regulators</t>
    </r>
  </si>
  <si>
    <t>DOES EACH WARD/DEPARTMENT HAVE DEPENDABLE VOLTAGE STABILIZATION; DOUBLE CONVERSION UNINTERRUPTIBLE POWER SUPPLY?</t>
  </si>
  <si>
    <t>Filters for ventilators</t>
  </si>
  <si>
    <t>Face masks for CPAP/BiPAP</t>
  </si>
  <si>
    <t>Nasal masks for CPAP/BiPAP</t>
  </si>
  <si>
    <t>Nasal prongs for high flow nasal O2</t>
  </si>
  <si>
    <t>Nasal prongs for CPAP/BiPAP</t>
  </si>
  <si>
    <t>Connector from CPAP/BiPAP hose into machine with oxygen enrichment</t>
  </si>
  <si>
    <t>Filters for CPAP/BiPAP</t>
  </si>
  <si>
    <t>Enter CPAP machine brand &amp; model, and for each, number present in each area</t>
  </si>
  <si>
    <t>Enter BiPAP machine brand &amp; model, and for each, number present in each area</t>
  </si>
  <si>
    <t>Enter ADULT VENTILATOR brand &amp; model, and for each, number present in each area</t>
  </si>
  <si>
    <t>Enter CHILD VENTILATOR brand &amp; model, and for each, number present in each area</t>
  </si>
  <si>
    <t>Enter PORTABLE VENTILATOR brand &amp; model, and for each, number present in each area</t>
  </si>
  <si>
    <t>Connectors for ventilator to O2 supply</t>
  </si>
  <si>
    <t>P8 O2 Survey: Additional consumable equipment for mechanical ventilator, CPAP, BiPAP</t>
  </si>
  <si>
    <t>Not all items are needed for each machine: consult your technician or the machine's manual</t>
  </si>
  <si>
    <r>
      <rPr>
        <b/>
        <sz val="9"/>
        <rFont val="Arial"/>
        <family val="2"/>
      </rPr>
      <t>Enter number of consumable item (0 if none)</t>
    </r>
    <r>
      <rPr>
        <sz val="10"/>
        <rFont val="Arial"/>
        <family val="2"/>
      </rPr>
      <t xml:space="preserve">
</t>
    </r>
    <r>
      <rPr>
        <sz val="9"/>
        <rFont val="Arial"/>
        <family val="2"/>
      </rPr>
      <t>If counting boxes or packs of items, enter numbers after multiplying by units per box:</t>
    </r>
  </si>
  <si>
    <t>Number of adults in wards plus emergency room</t>
  </si>
  <si>
    <t>O2 Survey P7: How many adults with respiratory distress can be managed on oxygen?</t>
  </si>
  <si>
    <t>Total adults with COVID-19 in your district*</t>
  </si>
  <si>
    <t>Liters per 10-day admission</t>
  </si>
  <si>
    <t>O2 Survey P6: If piped central oxygen is available at this facility, a technician should complete this page</t>
  </si>
  <si>
    <t>O2 Survey P5: Technician to complete details of power for facility</t>
  </si>
  <si>
    <t>O2 Survey P4: Nonfunctioning equipment needing repair (light blue totals from P2)</t>
  </si>
  <si>
    <t>O2 Survey P2: O2 Equipment</t>
  </si>
  <si>
    <r>
      <t xml:space="preserve">OXYGEN HOSPITAL SURVEY Oxygen maintanence and training     </t>
    </r>
    <r>
      <rPr>
        <b/>
        <sz val="12"/>
        <rFont val="Arial Narrow"/>
        <family val="2"/>
      </rPr>
      <t>Page 3</t>
    </r>
  </si>
  <si>
    <t>TOTAL NOT FUNCTIONAL</t>
  </si>
  <si>
    <t>Connectors for ventilator to ET tube</t>
  </si>
  <si>
    <t>3g. Is there direct piping from the oxygen plant to wards/departments?</t>
  </si>
  <si>
    <t>3h. Is the plant connected to backup electricity, like a generator?</t>
  </si>
  <si>
    <t>3i. If yes, is this backup source dedicated to the oxygen plant alone?</t>
  </si>
  <si>
    <t>Nasopharyngeal airway</t>
  </si>
  <si>
    <t>CPAP/BiPAP hose</t>
  </si>
  <si>
    <t>Headgear for each design face/nasal mask (for CPAP/BIPAP)</t>
  </si>
  <si>
    <t>j</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</si>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</sst>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yy"/>
    <numFmt numFmtId="165" formatCode="mm/dd/yy"/>
    <numFmt numFmtId="166" formatCode="_(* #,##0_);_(* \(#,##0\);_(* &quot;-&quot;??_);_(@_)"/>
  </numFmts>
  <fonts count="69">
    <font>
      <sz val="10"/>
      <color rgb="FF000000"/>
      <name val="Arial"/>
    </font>
    <font>
      <b/>
      <sz val="12"/>
      <color theme="1"/>
      <name val="Arial Narrow"/>
      <family val="2"/>
    </font>
    <font>
      <b/>
      <sz val="9"/>
      <color theme="1"/>
      <name val="Arial"/>
      <family val="2"/>
    </font>
    <font>
      <b/>
      <sz val="10"/>
      <color theme="1"/>
      <name val="Arial"/>
      <family val="2"/>
    </font>
    <font>
      <sz val="9"/>
      <color theme="1"/>
      <name val="Arial"/>
      <family val="2"/>
    </font>
    <font>
      <sz val="10"/>
      <color theme="1"/>
      <name val="Arial"/>
      <family val="2"/>
    </font>
    <font>
      <sz val="10"/>
      <color theme="1"/>
      <name val="Calibri"/>
      <family val="2"/>
    </font>
    <font>
      <b/>
      <sz val="11"/>
      <color theme="1"/>
      <name val="Arial"/>
      <family val="2"/>
    </font>
    <font>
      <b/>
      <sz val="12"/>
      <color theme="1"/>
      <name val="Arial"/>
      <family val="2"/>
    </font>
    <font>
      <b/>
      <sz val="8"/>
      <color theme="1"/>
      <name val="Calibri"/>
      <family val="2"/>
    </font>
    <font>
      <b/>
      <sz val="10"/>
      <color theme="1"/>
      <name val="Calibri"/>
      <family val="2"/>
    </font>
    <font>
      <b/>
      <sz val="8"/>
      <color theme="1"/>
      <name val="Arial"/>
      <family val="2"/>
    </font>
    <font>
      <sz val="9"/>
      <color theme="1"/>
      <name val="Calibri"/>
      <family val="2"/>
    </font>
    <font>
      <sz val="8"/>
      <color theme="1"/>
      <name val="Arial"/>
      <family val="2"/>
    </font>
    <font>
      <sz val="10"/>
      <name val="Arial"/>
      <family val="2"/>
    </font>
    <font>
      <i/>
      <sz val="8"/>
      <color theme="1"/>
      <name val="Arial"/>
      <family val="2"/>
    </font>
    <font>
      <b/>
      <sz val="10"/>
      <color rgb="FFFF0000"/>
      <name val="Calibri"/>
      <family val="2"/>
    </font>
    <font>
      <i/>
      <sz val="9"/>
      <color theme="1"/>
      <name val="Arial"/>
      <family val="2"/>
    </font>
    <font>
      <sz val="11"/>
      <color theme="1"/>
      <name val="Noto Sans Symbols"/>
    </font>
    <font>
      <sz val="11"/>
      <color theme="1"/>
      <name val="Calibri"/>
      <family val="2"/>
    </font>
    <font>
      <sz val="10"/>
      <color rgb="FF000000"/>
      <name val="Calibri"/>
      <family val="2"/>
    </font>
    <font>
      <sz val="9"/>
      <color rgb="FF000000"/>
      <name val="Arial"/>
      <family val="2"/>
    </font>
    <font>
      <i/>
      <sz val="10"/>
      <color theme="1"/>
      <name val="Arial Narrow"/>
      <family val="2"/>
    </font>
    <font>
      <u/>
      <sz val="10"/>
      <color theme="1"/>
      <name val="Arial"/>
      <family val="2"/>
    </font>
    <font>
      <sz val="8"/>
      <color theme="1"/>
      <name val="Calibri"/>
      <family val="2"/>
    </font>
    <font>
      <b/>
      <sz val="9"/>
      <color theme="1"/>
      <name val="Calibri"/>
      <family val="2"/>
    </font>
    <font>
      <sz val="8"/>
      <color rgb="FF000000"/>
      <name val="Arial"/>
      <family val="2"/>
    </font>
    <font>
      <b/>
      <sz val="9"/>
      <color rgb="FF953734"/>
      <name val="Arial"/>
      <family val="2"/>
    </font>
    <font>
      <sz val="10"/>
      <color rgb="FFFF0000"/>
      <name val="Arial"/>
      <family val="2"/>
    </font>
    <font>
      <i/>
      <sz val="10"/>
      <color theme="1"/>
      <name val="Arial"/>
      <family val="2"/>
    </font>
    <font>
      <sz val="9"/>
      <name val="Arial"/>
      <family val="2"/>
    </font>
    <font>
      <i/>
      <sz val="11"/>
      <color rgb="FFFF0000"/>
      <name val="Arial"/>
      <family val="2"/>
    </font>
    <font>
      <i/>
      <sz val="9"/>
      <color rgb="FFFF0000"/>
      <name val="Arial"/>
      <family val="2"/>
    </font>
    <font>
      <b/>
      <i/>
      <sz val="9"/>
      <color rgb="FFFF0000"/>
      <name val="Arial"/>
      <family val="2"/>
    </font>
    <font>
      <b/>
      <sz val="9"/>
      <color rgb="FFFF0000"/>
      <name val="Calibri"/>
      <family val="2"/>
    </font>
    <font>
      <sz val="11"/>
      <color theme="1"/>
      <name val="Arial"/>
      <family val="2"/>
    </font>
    <font>
      <i/>
      <sz val="8"/>
      <color rgb="FFFF0000"/>
      <name val="Arial"/>
      <family val="2"/>
    </font>
    <font>
      <b/>
      <sz val="8"/>
      <color rgb="FFFF0000"/>
      <name val="Arial"/>
      <family val="2"/>
    </font>
    <font>
      <sz val="8"/>
      <color rgb="FFFF0000"/>
      <name val="Arial"/>
      <family val="2"/>
    </font>
    <font>
      <b/>
      <sz val="9"/>
      <color rgb="FFFF0000"/>
      <name val="Arial"/>
      <family val="2"/>
    </font>
    <font>
      <b/>
      <sz val="10"/>
      <color rgb="FFFF0000"/>
      <name val="Times New Roman"/>
      <family val="1"/>
    </font>
    <font>
      <b/>
      <sz val="10"/>
      <color rgb="FFFF0000"/>
      <name val="Arial"/>
      <family val="2"/>
    </font>
    <font>
      <sz val="11"/>
      <color theme="1"/>
      <name val="Arial"/>
      <family val="2"/>
    </font>
    <font>
      <b/>
      <sz val="9"/>
      <color rgb="FF000000"/>
      <name val="Arial"/>
      <family val="2"/>
    </font>
    <font>
      <b/>
      <sz val="12"/>
      <color theme="0"/>
      <name val="Arial"/>
      <family val="2"/>
    </font>
    <font>
      <sz val="10"/>
      <color theme="1"/>
      <name val="Calibri"/>
      <family val="2"/>
    </font>
    <font>
      <sz val="9"/>
      <color rgb="FF000000"/>
      <name val="Calibri"/>
      <family val="2"/>
    </font>
    <font>
      <b/>
      <sz val="10"/>
      <color rgb="FF000000"/>
      <name val="Calibri"/>
      <family val="2"/>
    </font>
    <font>
      <b/>
      <sz val="10"/>
      <color theme="1"/>
      <name val="Calibri"/>
      <family val="2"/>
    </font>
    <font>
      <b/>
      <i/>
      <sz val="8"/>
      <color rgb="FFFF0000"/>
      <name val="Arial"/>
      <family val="2"/>
    </font>
    <font>
      <b/>
      <sz val="9"/>
      <name val="Arial"/>
      <family val="2"/>
    </font>
    <font>
      <u/>
      <sz val="9"/>
      <color theme="1"/>
      <name val="Calibri"/>
      <family val="2"/>
    </font>
    <font>
      <b/>
      <sz val="10"/>
      <name val="Arial"/>
      <family val="2"/>
    </font>
    <font>
      <b/>
      <i/>
      <sz val="10"/>
      <name val="Arial Narrow"/>
      <family val="2"/>
    </font>
    <font>
      <sz val="10"/>
      <name val="Arial Narrow"/>
      <family val="2"/>
    </font>
    <font>
      <sz val="9"/>
      <color rgb="FF953734"/>
      <name val="Arial"/>
      <family val="2"/>
    </font>
    <font>
      <sz val="8"/>
      <color theme="1"/>
      <name val="Arial"/>
      <family val="2"/>
    </font>
    <font>
      <b/>
      <sz val="11"/>
      <color theme="1"/>
      <name val="Arial"/>
      <family val="2"/>
    </font>
    <font>
      <sz val="10"/>
      <color rgb="FF000000"/>
      <name val="Arial"/>
      <family val="2"/>
    </font>
    <font>
      <sz val="10"/>
      <color rgb="FF000000"/>
      <name val="Calibri"/>
      <family val="2"/>
    </font>
    <font>
      <i/>
      <sz val="8"/>
      <name val="Arial"/>
      <family val="2"/>
    </font>
    <font>
      <sz val="8"/>
      <color rgb="FF000000"/>
      <name val="Arial"/>
      <family val="2"/>
    </font>
    <font>
      <sz val="9"/>
      <color theme="1"/>
      <name val="Calibri"/>
      <family val="2"/>
    </font>
    <font>
      <sz val="9"/>
      <color rgb="FF000000"/>
      <name val="Calibri"/>
      <family val="2"/>
    </font>
    <font>
      <b/>
      <sz val="10"/>
      <color rgb="FF000000"/>
      <name val="Arial"/>
      <family val="2"/>
    </font>
    <font>
      <b/>
      <u/>
      <sz val="8"/>
      <color theme="1"/>
      <name val="Arial"/>
      <family val="2"/>
    </font>
    <font>
      <b/>
      <sz val="12"/>
      <name val="Arial Narrow"/>
      <family val="2"/>
    </font>
    <font>
      <sz val="12"/>
      <color rgb="FF000000"/>
      <name val="Arial"/>
      <family val="2"/>
    </font>
    <font>
      <b/>
      <sz val="12"/>
      <color theme="1"/>
      <name val="Calibri"/>
      <family val="2"/>
    </font>
  </fonts>
  <fills count="14">
    <fill>
      <patternFill patternType="none"/>
    </fill>
    <fill>
      <patternFill patternType="gray125"/>
    </fill>
    <fill>
      <patternFill patternType="solid">
        <fgColor theme="0"/>
        <bgColor theme="0"/>
      </patternFill>
    </fill>
    <fill>
      <patternFill patternType="solid">
        <fgColor rgb="FFC4BD97"/>
        <bgColor rgb="FFC4BD97"/>
      </patternFill>
    </fill>
    <fill>
      <patternFill patternType="solid">
        <fgColor rgb="FFF2DBDB"/>
        <bgColor rgb="FFF2DBDB"/>
      </patternFill>
    </fill>
    <fill>
      <patternFill patternType="solid">
        <fgColor rgb="FFEEECE1"/>
        <bgColor rgb="FFEEECE1"/>
      </patternFill>
    </fill>
    <fill>
      <patternFill patternType="solid">
        <fgColor rgb="FFB6DDE8"/>
        <bgColor rgb="FFB6DDE8"/>
      </patternFill>
    </fill>
    <fill>
      <patternFill patternType="solid">
        <fgColor rgb="FFDBE5F1"/>
        <bgColor rgb="FFDBE5F1"/>
      </patternFill>
    </fill>
    <fill>
      <patternFill patternType="solid">
        <fgColor rgb="FFBFBFBF"/>
        <bgColor rgb="FFBFBFBF"/>
      </patternFill>
    </fill>
    <fill>
      <patternFill patternType="solid">
        <fgColor rgb="FFB7B7B7"/>
        <bgColor rgb="FFB7B7B7"/>
      </patternFill>
    </fill>
    <fill>
      <patternFill patternType="solid">
        <fgColor rgb="FFFFFFFF"/>
        <bgColor rgb="FFFFFFFF"/>
      </patternFill>
    </fill>
    <fill>
      <patternFill patternType="solid">
        <fgColor rgb="FFE5DFEC"/>
        <bgColor rgb="FFE5DFEC"/>
      </patternFill>
    </fill>
    <fill>
      <patternFill patternType="solid">
        <fgColor rgb="FFF2F2F2"/>
        <bgColor rgb="FFF2F2F2"/>
      </patternFill>
    </fill>
    <fill>
      <patternFill patternType="solid">
        <fgColor rgb="FFDDD9C3"/>
        <bgColor rgb="FFDDD9C3"/>
      </patternFill>
    </fill>
  </fills>
  <borders count="6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medium">
        <color rgb="FF000000"/>
      </bottom>
      <diagonal/>
    </border>
    <border>
      <left style="thin">
        <color rgb="FF000000"/>
      </left>
      <right/>
      <top/>
      <bottom/>
      <diagonal/>
    </border>
    <border>
      <left/>
      <right/>
      <top style="thin">
        <color rgb="FF000000"/>
      </top>
      <bottom style="medium">
        <color rgb="FF000000"/>
      </bottom>
      <diagonal/>
    </border>
    <border>
      <left/>
      <right/>
      <top/>
      <bottom/>
      <diagonal/>
    </border>
    <border>
      <left/>
      <right style="thin">
        <color rgb="FFFF0000"/>
      </right>
      <top/>
      <bottom style="thin">
        <color rgb="FFFF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FF0000"/>
      </left>
      <right style="thin">
        <color rgb="FFFF0000"/>
      </right>
      <top style="thin">
        <color rgb="FFFF0000"/>
      </top>
      <bottom style="thin">
        <color rgb="FFFF0000"/>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7">
    <xf numFmtId="0" fontId="0" fillId="0" borderId="0" xfId="0" applyFont="1" applyAlignment="1"/>
    <xf numFmtId="0" fontId="2" fillId="2" borderId="1" xfId="0" applyFont="1" applyFill="1" applyBorder="1" applyAlignment="1">
      <alignment vertical="top" wrapText="1"/>
    </xf>
    <xf numFmtId="0" fontId="3" fillId="0" borderId="0" xfId="0" applyFont="1"/>
    <xf numFmtId="0" fontId="4" fillId="0" borderId="0" xfId="0" applyFont="1"/>
    <xf numFmtId="0" fontId="5" fillId="0" borderId="2" xfId="0" applyFont="1" applyBorder="1" applyAlignment="1">
      <alignment horizontal="left" wrapText="1"/>
    </xf>
    <xf numFmtId="0" fontId="6" fillId="3" borderId="3" xfId="0" applyFont="1" applyFill="1" applyBorder="1" applyAlignment="1">
      <alignment horizontal="center" wrapText="1"/>
    </xf>
    <xf numFmtId="0" fontId="7" fillId="0" borderId="0" xfId="0" applyFont="1"/>
    <xf numFmtId="0" fontId="6" fillId="3" borderId="4" xfId="0" applyFont="1" applyFill="1" applyBorder="1" applyAlignment="1">
      <alignment horizontal="center" wrapText="1"/>
    </xf>
    <xf numFmtId="0" fontId="8" fillId="2" borderId="5" xfId="0" applyFont="1" applyFill="1" applyBorder="1"/>
    <xf numFmtId="0" fontId="9" fillId="3" borderId="4" xfId="0" applyFont="1" applyFill="1" applyBorder="1" applyAlignment="1">
      <alignment horizontal="center" wrapText="1"/>
    </xf>
    <xf numFmtId="0" fontId="5" fillId="2" borderId="5" xfId="0" applyFont="1" applyFill="1" applyBorder="1"/>
    <xf numFmtId="0" fontId="10" fillId="4" borderId="6" xfId="0" applyFont="1" applyFill="1" applyBorder="1" applyAlignment="1">
      <alignment horizontal="center" wrapText="1"/>
    </xf>
    <xf numFmtId="0" fontId="4" fillId="0" borderId="0" xfId="0" applyFont="1" applyAlignment="1">
      <alignment horizontal="right" vertical="center"/>
    </xf>
    <xf numFmtId="0" fontId="4" fillId="0" borderId="0" xfId="0" applyFont="1" applyAlignment="1">
      <alignment horizontal="center" vertical="center"/>
    </xf>
    <xf numFmtId="0" fontId="11" fillId="2" borderId="6" xfId="0" applyFont="1" applyFill="1" applyBorder="1" applyAlignment="1">
      <alignment horizontal="left" vertical="center" wrapText="1"/>
    </xf>
    <xf numFmtId="0" fontId="8" fillId="0" borderId="0" xfId="0" applyFont="1" applyAlignment="1">
      <alignment horizontal="center" vertical="center"/>
    </xf>
    <xf numFmtId="0" fontId="5" fillId="0" borderId="0" xfId="0" applyFont="1" applyAlignment="1">
      <alignment horizontal="center" vertical="center" wrapText="1"/>
    </xf>
    <xf numFmtId="0" fontId="12" fillId="6" borderId="3" xfId="0" applyFont="1" applyFill="1" applyBorder="1" applyAlignment="1">
      <alignment horizontal="center" wrapText="1"/>
    </xf>
    <xf numFmtId="0" fontId="5" fillId="0" borderId="0" xfId="0" applyFont="1" applyAlignment="1">
      <alignment horizontal="center" vertical="center"/>
    </xf>
    <xf numFmtId="0" fontId="12" fillId="4" borderId="1" xfId="0" applyFont="1" applyFill="1" applyBorder="1" applyAlignment="1">
      <alignment horizontal="center" wrapText="1"/>
    </xf>
    <xf numFmtId="164" fontId="13" fillId="0" borderId="0" xfId="0" applyNumberFormat="1" applyFont="1" applyAlignment="1">
      <alignment horizontal="center" vertical="center" wrapText="1"/>
    </xf>
    <xf numFmtId="0" fontId="13" fillId="0" borderId="0" xfId="0" applyFont="1" applyAlignment="1">
      <alignment horizontal="right" vertical="top" wrapText="1"/>
    </xf>
    <xf numFmtId="0" fontId="4" fillId="3" borderId="1" xfId="0" applyFont="1" applyFill="1" applyBorder="1" applyAlignment="1">
      <alignment vertical="center" wrapText="1"/>
    </xf>
    <xf numFmtId="0" fontId="4" fillId="0" borderId="0" xfId="0" applyFont="1" applyAlignment="1">
      <alignment vertical="center"/>
    </xf>
    <xf numFmtId="1" fontId="5" fillId="5" borderId="1" xfId="0" applyNumberFormat="1" applyFont="1" applyFill="1" applyBorder="1" applyAlignment="1">
      <alignment horizontal="center" vertical="center"/>
    </xf>
    <xf numFmtId="1" fontId="3" fillId="4" borderId="6"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0" fontId="5" fillId="0" borderId="0" xfId="0" applyFont="1" applyAlignment="1">
      <alignment horizontal="left" vertical="center"/>
    </xf>
    <xf numFmtId="0" fontId="4" fillId="0" borderId="1" xfId="0" applyFont="1" applyBorder="1" applyAlignment="1">
      <alignment wrapText="1"/>
    </xf>
    <xf numFmtId="0" fontId="6" fillId="3" borderId="10" xfId="0" applyFont="1" applyFill="1" applyBorder="1" applyAlignment="1">
      <alignment horizontal="center" wrapText="1"/>
    </xf>
    <xf numFmtId="1" fontId="0" fillId="4" borderId="1" xfId="0" applyNumberFormat="1" applyFont="1" applyFill="1" applyBorder="1" applyAlignment="1">
      <alignment horizontal="center"/>
    </xf>
    <xf numFmtId="0" fontId="2" fillId="0" borderId="0" xfId="0" applyFont="1" applyAlignment="1">
      <alignment horizontal="center" vertical="center"/>
    </xf>
    <xf numFmtId="0" fontId="2" fillId="2" borderId="5" xfId="0" applyFont="1" applyFill="1" applyBorder="1" applyAlignment="1">
      <alignment horizontal="center" vertical="center" wrapText="1"/>
    </xf>
    <xf numFmtId="0" fontId="13" fillId="3" borderId="1" xfId="0" applyFont="1" applyFill="1" applyBorder="1" applyAlignment="1">
      <alignment vertical="center" wrapText="1"/>
    </xf>
    <xf numFmtId="0" fontId="8"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6" fillId="2" borderId="5" xfId="0" applyFont="1" applyFill="1" applyBorder="1" applyAlignment="1">
      <alignment horizontal="center" wrapText="1"/>
    </xf>
    <xf numFmtId="0" fontId="3" fillId="5" borderId="1" xfId="0" applyFont="1" applyFill="1" applyBorder="1" applyAlignment="1">
      <alignment horizontal="center" vertical="center"/>
    </xf>
    <xf numFmtId="0" fontId="5" fillId="0" borderId="0" xfId="0" applyFont="1"/>
    <xf numFmtId="0" fontId="5" fillId="5" borderId="1" xfId="0" applyFont="1" applyFill="1" applyBorder="1" applyAlignment="1">
      <alignment horizontal="center" vertical="center"/>
    </xf>
    <xf numFmtId="0" fontId="15" fillId="0" borderId="0" xfId="0" applyFont="1" applyAlignment="1">
      <alignment horizontal="right" vertical="top" wrapText="1"/>
    </xf>
    <xf numFmtId="165" fontId="5" fillId="5" borderId="1" xfId="0" applyNumberFormat="1" applyFont="1" applyFill="1" applyBorder="1" applyAlignment="1">
      <alignment horizontal="center" vertical="center"/>
    </xf>
    <xf numFmtId="0" fontId="16" fillId="2" borderId="5" xfId="0" applyFont="1" applyFill="1" applyBorder="1" applyAlignment="1">
      <alignment horizontal="center" wrapText="1"/>
    </xf>
    <xf numFmtId="0" fontId="17" fillId="0" borderId="0" xfId="0" applyFont="1" applyAlignment="1">
      <alignment horizontal="right" vertical="top" wrapText="1"/>
    </xf>
    <xf numFmtId="0" fontId="4" fillId="2" borderId="1" xfId="0" applyFont="1" applyFill="1" applyBorder="1" applyAlignment="1">
      <alignment horizontal="center" vertical="center" wrapText="1"/>
    </xf>
    <xf numFmtId="0" fontId="4" fillId="2" borderId="5" xfId="0" applyFont="1" applyFill="1" applyBorder="1"/>
    <xf numFmtId="0" fontId="17" fillId="2" borderId="5" xfId="0" applyFont="1" applyFill="1" applyBorder="1" applyAlignment="1">
      <alignment horizontal="right" vertical="top" wrapText="1"/>
    </xf>
    <xf numFmtId="0" fontId="5" fillId="2" borderId="5" xfId="0" applyFont="1" applyFill="1" applyBorder="1" applyAlignment="1">
      <alignment horizontal="right" vertical="center" wrapText="1"/>
    </xf>
    <xf numFmtId="165" fontId="5" fillId="2" borderId="5" xfId="0" applyNumberFormat="1" applyFont="1" applyFill="1" applyBorder="1" applyAlignment="1">
      <alignment horizontal="center" vertical="center"/>
    </xf>
    <xf numFmtId="165" fontId="4" fillId="5" borderId="10" xfId="0" applyNumberFormat="1" applyFont="1" applyFill="1" applyBorder="1" applyAlignment="1">
      <alignment horizontal="center" vertical="center"/>
    </xf>
    <xf numFmtId="1" fontId="5" fillId="2" borderId="5" xfId="0" applyNumberFormat="1" applyFont="1" applyFill="1" applyBorder="1" applyAlignment="1">
      <alignment horizontal="center" vertical="center"/>
    </xf>
    <xf numFmtId="165" fontId="5" fillId="0" borderId="0" xfId="0" applyNumberFormat="1" applyFont="1" applyAlignment="1">
      <alignment horizontal="center" vertical="center"/>
    </xf>
    <xf numFmtId="165" fontId="4" fillId="5" borderId="1" xfId="0" applyNumberFormat="1" applyFont="1" applyFill="1" applyBorder="1" applyAlignment="1">
      <alignment horizontal="center" vertical="center"/>
    </xf>
    <xf numFmtId="1" fontId="4" fillId="2" borderId="3" xfId="0" applyNumberFormat="1" applyFont="1" applyFill="1" applyBorder="1" applyAlignment="1">
      <alignment wrapText="1"/>
    </xf>
    <xf numFmtId="0" fontId="5" fillId="3" borderId="1" xfId="0" applyFont="1" applyFill="1" applyBorder="1" applyAlignment="1">
      <alignment horizontal="center"/>
    </xf>
    <xf numFmtId="0" fontId="13" fillId="0" borderId="0" xfId="0" applyFont="1" applyAlignment="1">
      <alignment horizontal="center" vertical="top" wrapText="1"/>
    </xf>
    <xf numFmtId="0" fontId="18" fillId="0" borderId="0" xfId="0" applyFont="1" applyAlignment="1">
      <alignment horizontal="left" vertical="center"/>
    </xf>
    <xf numFmtId="1" fontId="5" fillId="0" borderId="0" xfId="0" applyNumberFormat="1" applyFont="1" applyAlignment="1">
      <alignment horizontal="center" vertical="center"/>
    </xf>
    <xf numFmtId="165" fontId="4" fillId="5" borderId="2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165" fontId="5" fillId="0" borderId="0" xfId="0" applyNumberFormat="1" applyFont="1" applyAlignment="1">
      <alignment horizontal="left" vertical="center"/>
    </xf>
    <xf numFmtId="0" fontId="15" fillId="0" borderId="0" xfId="0" applyFont="1" applyAlignment="1">
      <alignment vertical="top" wrapText="1"/>
    </xf>
    <xf numFmtId="0" fontId="19" fillId="0" borderId="0" xfId="0" applyFont="1" applyAlignment="1">
      <alignment horizontal="left" vertical="center"/>
    </xf>
    <xf numFmtId="0" fontId="5" fillId="2" borderId="23" xfId="0" applyFont="1" applyFill="1" applyBorder="1" applyAlignment="1">
      <alignment horizontal="center" vertical="center" wrapText="1"/>
    </xf>
    <xf numFmtId="0" fontId="4" fillId="0" borderId="0" xfId="0" applyFont="1" applyAlignment="1">
      <alignment horizontal="right" vertical="center" wrapText="1"/>
    </xf>
    <xf numFmtId="0" fontId="13" fillId="7" borderId="1" xfId="0" applyFont="1" applyFill="1" applyBorder="1" applyAlignment="1">
      <alignment horizontal="center" vertical="center" wrapText="1"/>
    </xf>
    <xf numFmtId="1" fontId="5" fillId="3" borderId="10" xfId="0" applyNumberFormat="1" applyFont="1" applyFill="1" applyBorder="1" applyAlignment="1">
      <alignment horizontal="center" wrapText="1"/>
    </xf>
    <xf numFmtId="0" fontId="4" fillId="3" borderId="10" xfId="0" applyFont="1" applyFill="1" applyBorder="1" applyAlignment="1">
      <alignment horizontal="center" wrapText="1"/>
    </xf>
    <xf numFmtId="165" fontId="5" fillId="7" borderId="1" xfId="0" applyNumberFormat="1" applyFont="1" applyFill="1" applyBorder="1" applyAlignment="1">
      <alignment horizontal="center" vertical="center"/>
    </xf>
    <xf numFmtId="0" fontId="13" fillId="3" borderId="1" xfId="0" applyFont="1" applyFill="1" applyBorder="1" applyAlignment="1">
      <alignment horizontal="center" vertical="top" wrapText="1"/>
    </xf>
    <xf numFmtId="1" fontId="5" fillId="5" borderId="21" xfId="0" applyNumberFormat="1" applyFont="1" applyFill="1" applyBorder="1" applyAlignment="1">
      <alignment horizontal="center" vertical="center"/>
    </xf>
    <xf numFmtId="0" fontId="4" fillId="0" borderId="0" xfId="0" applyFont="1" applyAlignment="1">
      <alignment vertical="top"/>
    </xf>
    <xf numFmtId="0" fontId="4" fillId="2" borderId="5" xfId="0" applyFont="1" applyFill="1" applyBorder="1" applyAlignment="1">
      <alignment horizontal="left" vertical="center" wrapText="1"/>
    </xf>
    <xf numFmtId="0" fontId="5" fillId="2" borderId="5" xfId="0" applyFont="1" applyFill="1" applyBorder="1" applyAlignment="1">
      <alignment horizontal="left" vertical="top" wrapText="1"/>
    </xf>
    <xf numFmtId="0" fontId="21" fillId="2" borderId="5" xfId="0" applyFont="1" applyFill="1" applyBorder="1"/>
    <xf numFmtId="0" fontId="5" fillId="0" borderId="0" xfId="0" applyFont="1" applyAlignment="1">
      <alignment horizontal="right" wrapText="1"/>
    </xf>
    <xf numFmtId="0" fontId="5" fillId="0" borderId="0" xfId="0" applyFont="1" applyAlignment="1">
      <alignment horizontal="center" wrapText="1"/>
    </xf>
    <xf numFmtId="0" fontId="5" fillId="0" borderId="0" xfId="0" applyFont="1" applyAlignment="1">
      <alignment horizontal="center"/>
    </xf>
    <xf numFmtId="0" fontId="5" fillId="3" borderId="10" xfId="0" applyFont="1" applyFill="1" applyBorder="1" applyAlignment="1">
      <alignment horizontal="center"/>
    </xf>
    <xf numFmtId="49" fontId="4" fillId="3" borderId="10" xfId="0" applyNumberFormat="1" applyFont="1" applyFill="1" applyBorder="1" applyAlignment="1">
      <alignment horizontal="center"/>
    </xf>
    <xf numFmtId="0" fontId="16" fillId="0" borderId="0" xfId="0" applyFont="1" applyAlignment="1">
      <alignment horizontal="center" wrapText="1"/>
    </xf>
    <xf numFmtId="0" fontId="0" fillId="0" borderId="0" xfId="0" applyFont="1"/>
    <xf numFmtId="0" fontId="5" fillId="5" borderId="21"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1" xfId="0" applyFont="1" applyFill="1" applyBorder="1" applyAlignment="1">
      <alignment horizontal="center" vertical="center"/>
    </xf>
    <xf numFmtId="0" fontId="4" fillId="2" borderId="5" xfId="0" applyFont="1" applyFill="1" applyBorder="1" applyAlignment="1">
      <alignment vertical="top"/>
    </xf>
    <xf numFmtId="0" fontId="5" fillId="2" borderId="5" xfId="0" applyFont="1" applyFill="1" applyBorder="1" applyAlignment="1">
      <alignment horizontal="right" wrapText="1"/>
    </xf>
    <xf numFmtId="0" fontId="23" fillId="2" borderId="5" xfId="0" applyFont="1" applyFill="1" applyBorder="1" applyAlignment="1">
      <alignment horizontal="right" wrapText="1"/>
    </xf>
    <xf numFmtId="0" fontId="5" fillId="2" borderId="5" xfId="0" applyFont="1" applyFill="1" applyBorder="1" applyAlignment="1">
      <alignment vertical="center"/>
    </xf>
    <xf numFmtId="0" fontId="4" fillId="2" borderId="1" xfId="0" applyFont="1" applyFill="1" applyBorder="1" applyAlignment="1">
      <alignment horizontal="center" wrapText="1"/>
    </xf>
    <xf numFmtId="0" fontId="5" fillId="0" borderId="0" xfId="0" applyFont="1" applyAlignment="1">
      <alignment vertical="top" wrapText="1"/>
    </xf>
    <xf numFmtId="0" fontId="5" fillId="0" borderId="0" xfId="0" applyFont="1" applyAlignment="1">
      <alignment vertical="center" wrapText="1"/>
    </xf>
    <xf numFmtId="0" fontId="2" fillId="0" borderId="1" xfId="0" applyFont="1" applyBorder="1" applyAlignment="1">
      <alignment vertical="top" wrapText="1"/>
    </xf>
    <xf numFmtId="0" fontId="4" fillId="0" borderId="1" xfId="0" applyFont="1" applyBorder="1" applyAlignment="1">
      <alignment horizontal="right" vertical="top" wrapText="1"/>
    </xf>
    <xf numFmtId="0" fontId="6" fillId="3" borderId="1" xfId="0" applyFont="1" applyFill="1" applyBorder="1" applyAlignment="1">
      <alignment horizontal="center" wrapText="1"/>
    </xf>
    <xf numFmtId="0" fontId="4" fillId="5" borderId="1" xfId="0" applyFont="1" applyFill="1" applyBorder="1" applyAlignment="1">
      <alignment horizontal="center" vertical="center" wrapText="1"/>
    </xf>
    <xf numFmtId="0" fontId="24" fillId="3" borderId="4" xfId="0" applyFont="1" applyFill="1" applyBorder="1" applyAlignment="1">
      <alignment horizontal="center" wrapText="1"/>
    </xf>
    <xf numFmtId="0" fontId="4" fillId="5" borderId="1" xfId="0" applyFont="1" applyFill="1" applyBorder="1" applyAlignment="1">
      <alignment horizontal="center" vertical="center"/>
    </xf>
    <xf numFmtId="0" fontId="24" fillId="3" borderId="6" xfId="0" applyFont="1" applyFill="1" applyBorder="1" applyAlignment="1">
      <alignment horizontal="center" wrapText="1"/>
    </xf>
    <xf numFmtId="0" fontId="5" fillId="0" borderId="1" xfId="0" applyFont="1" applyBorder="1" applyAlignment="1">
      <alignment wrapText="1"/>
    </xf>
    <xf numFmtId="0" fontId="25" fillId="0" borderId="1" xfId="0" applyFont="1" applyBorder="1" applyAlignment="1">
      <alignment horizontal="center" wrapText="1"/>
    </xf>
    <xf numFmtId="0" fontId="26" fillId="0" borderId="1" xfId="0" applyFont="1" applyBorder="1" applyAlignment="1">
      <alignment horizontal="center" wrapText="1"/>
    </xf>
    <xf numFmtId="1" fontId="5" fillId="5" borderId="23" xfId="0" applyNumberFormat="1" applyFont="1" applyFill="1" applyBorder="1" applyAlignment="1">
      <alignment horizontal="center" vertical="center"/>
    </xf>
    <xf numFmtId="0" fontId="0" fillId="0" borderId="0" xfId="0" applyFont="1" applyAlignment="1">
      <alignment horizontal="center"/>
    </xf>
    <xf numFmtId="0" fontId="4" fillId="2" borderId="5" xfId="0" applyFont="1" applyFill="1" applyBorder="1" applyAlignment="1">
      <alignment horizontal="left" vertical="top" wrapText="1"/>
    </xf>
    <xf numFmtId="0" fontId="6" fillId="2" borderId="5" xfId="0" applyFont="1" applyFill="1" applyBorder="1" applyAlignment="1">
      <alignment vertical="top" wrapText="1"/>
    </xf>
    <xf numFmtId="0" fontId="4" fillId="2" borderId="40" xfId="0" applyFont="1" applyFill="1" applyBorder="1" applyAlignment="1">
      <alignment horizontal="right" wrapText="1"/>
    </xf>
    <xf numFmtId="0" fontId="4" fillId="2" borderId="10" xfId="0" applyFont="1" applyFill="1" applyBorder="1" applyAlignment="1">
      <alignment horizontal="center"/>
    </xf>
    <xf numFmtId="0" fontId="5" fillId="0" borderId="0" xfId="0" applyFont="1" applyAlignment="1">
      <alignment horizontal="right" vertical="top" wrapText="1"/>
    </xf>
    <xf numFmtId="0" fontId="4" fillId="2" borderId="28" xfId="0" applyFont="1" applyFill="1" applyBorder="1" applyAlignment="1">
      <alignment horizontal="center"/>
    </xf>
    <xf numFmtId="0" fontId="4" fillId="3" borderId="10" xfId="0" applyFont="1" applyFill="1" applyBorder="1" applyAlignment="1">
      <alignment vertical="top" wrapText="1"/>
    </xf>
    <xf numFmtId="0" fontId="4" fillId="2" borderId="41" xfId="0" applyFont="1" applyFill="1" applyBorder="1" applyAlignment="1">
      <alignment horizontal="center"/>
    </xf>
    <xf numFmtId="1" fontId="5" fillId="5" borderId="10" xfId="0" applyNumberFormat="1" applyFont="1" applyFill="1" applyBorder="1" applyAlignment="1">
      <alignment horizontal="center" vertical="center"/>
    </xf>
    <xf numFmtId="0" fontId="4" fillId="2" borderId="5" xfId="0" applyFont="1" applyFill="1" applyBorder="1" applyAlignment="1">
      <alignment horizontal="right" vertical="top" wrapText="1"/>
    </xf>
    <xf numFmtId="1" fontId="5" fillId="5" borderId="28" xfId="0" applyNumberFormat="1" applyFont="1" applyFill="1" applyBorder="1" applyAlignment="1">
      <alignment horizontal="center" vertical="center"/>
    </xf>
    <xf numFmtId="1" fontId="13" fillId="5" borderId="28" xfId="0" applyNumberFormat="1" applyFont="1" applyFill="1" applyBorder="1" applyAlignment="1">
      <alignment horizontal="center" vertical="center"/>
    </xf>
    <xf numFmtId="0" fontId="4" fillId="5" borderId="6" xfId="0" applyFont="1" applyFill="1" applyBorder="1" applyAlignment="1">
      <alignment horizontal="center" vertical="center"/>
    </xf>
    <xf numFmtId="1" fontId="5" fillId="5" borderId="3" xfId="0" applyNumberFormat="1" applyFont="1" applyFill="1" applyBorder="1" applyAlignment="1">
      <alignment horizontal="center" vertical="center"/>
    </xf>
    <xf numFmtId="0" fontId="4" fillId="5" borderId="42" xfId="0" applyFont="1" applyFill="1" applyBorder="1" applyAlignment="1">
      <alignment horizontal="center" vertical="center" wrapText="1"/>
    </xf>
    <xf numFmtId="1" fontId="3" fillId="0" borderId="43" xfId="0" applyNumberFormat="1" applyFont="1" applyBorder="1"/>
    <xf numFmtId="0" fontId="6" fillId="0" borderId="0" xfId="0" applyFont="1"/>
    <xf numFmtId="0" fontId="20" fillId="2" borderId="1" xfId="0" applyFont="1" applyFill="1" applyBorder="1" applyAlignment="1">
      <alignment horizontal="center"/>
    </xf>
    <xf numFmtId="0" fontId="5" fillId="0" borderId="0" xfId="0" applyFont="1" applyAlignment="1">
      <alignment horizontal="right" vertical="center" wrapText="1"/>
    </xf>
    <xf numFmtId="0" fontId="4" fillId="3" borderId="1" xfId="0" applyFont="1" applyFill="1" applyBorder="1" applyAlignment="1">
      <alignment vertical="top" wrapText="1"/>
    </xf>
    <xf numFmtId="0" fontId="4" fillId="0" borderId="27" xfId="0" applyFont="1" applyBorder="1" applyAlignment="1">
      <alignment wrapText="1"/>
    </xf>
    <xf numFmtId="1" fontId="5" fillId="5" borderId="6" xfId="0" applyNumberFormat="1" applyFont="1" applyFill="1" applyBorder="1" applyAlignment="1">
      <alignment horizontal="center" vertical="center"/>
    </xf>
    <xf numFmtId="0" fontId="5" fillId="3" borderId="44" xfId="0" applyFont="1" applyFill="1" applyBorder="1" applyAlignment="1">
      <alignment horizontal="center"/>
    </xf>
    <xf numFmtId="1" fontId="13" fillId="5" borderId="6" xfId="0" applyNumberFormat="1" applyFont="1" applyFill="1" applyBorder="1" applyAlignment="1">
      <alignment horizontal="center" vertical="center"/>
    </xf>
    <xf numFmtId="0" fontId="0" fillId="0" borderId="1" xfId="0" applyFont="1" applyBorder="1" applyAlignment="1">
      <alignment horizontal="center"/>
    </xf>
    <xf numFmtId="0" fontId="27" fillId="2" borderId="5" xfId="0" applyFont="1" applyFill="1" applyBorder="1"/>
    <xf numFmtId="0" fontId="6" fillId="2" borderId="5" xfId="0" applyFont="1" applyFill="1" applyBorder="1"/>
    <xf numFmtId="0" fontId="17" fillId="0" borderId="0" xfId="0" applyFont="1" applyAlignment="1">
      <alignment horizontal="right" wrapText="1"/>
    </xf>
    <xf numFmtId="0" fontId="4" fillId="0" borderId="21" xfId="0" applyFont="1" applyBorder="1" applyAlignment="1">
      <alignment horizontal="right" wrapText="1"/>
    </xf>
    <xf numFmtId="0" fontId="4" fillId="3" borderId="3" xfId="0" applyFont="1" applyFill="1" applyBorder="1" applyAlignment="1">
      <alignment vertical="top" wrapText="1"/>
    </xf>
    <xf numFmtId="0" fontId="5" fillId="5" borderId="45" xfId="0" applyFont="1" applyFill="1" applyBorder="1" applyAlignment="1">
      <alignment horizontal="center" vertical="center"/>
    </xf>
    <xf numFmtId="0" fontId="5" fillId="2" borderId="1" xfId="0" applyFont="1" applyFill="1" applyBorder="1" applyAlignment="1">
      <alignment vertical="center" wrapText="1"/>
    </xf>
    <xf numFmtId="1" fontId="5" fillId="5" borderId="4" xfId="0" applyNumberFormat="1" applyFont="1" applyFill="1" applyBorder="1" applyAlignment="1">
      <alignment horizontal="center" vertical="center"/>
    </xf>
    <xf numFmtId="165" fontId="5" fillId="5" borderId="1" xfId="0" applyNumberFormat="1" applyFont="1" applyFill="1" applyBorder="1" applyAlignment="1">
      <alignment vertical="center"/>
    </xf>
    <xf numFmtId="1" fontId="13" fillId="5" borderId="4" xfId="0" applyNumberFormat="1" applyFont="1" applyFill="1" applyBorder="1" applyAlignment="1">
      <alignment horizontal="center" vertical="center"/>
    </xf>
    <xf numFmtId="0" fontId="5" fillId="0" borderId="1" xfId="0" applyFont="1" applyBorder="1" applyAlignment="1">
      <alignment horizontal="center"/>
    </xf>
    <xf numFmtId="1" fontId="5" fillId="5" borderId="45" xfId="0" applyNumberFormat="1" applyFont="1" applyFill="1" applyBorder="1" applyAlignment="1">
      <alignment horizontal="center" vertical="center"/>
    </xf>
    <xf numFmtId="0" fontId="28" fillId="0" borderId="0" xfId="0" applyFont="1"/>
    <xf numFmtId="1" fontId="13" fillId="5" borderId="45" xfId="0" applyNumberFormat="1" applyFont="1" applyFill="1" applyBorder="1" applyAlignment="1">
      <alignment horizontal="center" vertical="center"/>
    </xf>
    <xf numFmtId="0" fontId="29" fillId="0" borderId="1" xfId="0" applyFont="1" applyBorder="1" applyAlignment="1">
      <alignment horizontal="center"/>
    </xf>
    <xf numFmtId="0" fontId="29" fillId="0" borderId="0" xfId="0" applyFont="1" applyAlignment="1">
      <alignment horizontal="center"/>
    </xf>
    <xf numFmtId="0" fontId="4" fillId="0" borderId="1" xfId="0" applyFont="1" applyBorder="1" applyAlignment="1">
      <alignment horizontal="right" wrapText="1"/>
    </xf>
    <xf numFmtId="0" fontId="12" fillId="3" borderId="1" xfId="0" applyFont="1" applyFill="1" applyBorder="1" applyAlignment="1">
      <alignment horizontal="center" wrapText="1"/>
    </xf>
    <xf numFmtId="0" fontId="29" fillId="0" borderId="0" xfId="0" applyFont="1" applyAlignment="1">
      <alignment horizontal="right" vertical="top" wrapText="1"/>
    </xf>
    <xf numFmtId="0" fontId="6" fillId="3" borderId="6" xfId="0" applyFont="1" applyFill="1" applyBorder="1" applyAlignment="1">
      <alignment horizontal="center" wrapText="1"/>
    </xf>
    <xf numFmtId="0" fontId="31" fillId="0" borderId="35" xfId="0" applyFont="1" applyBorder="1" applyAlignment="1">
      <alignment horizontal="right" wrapText="1"/>
    </xf>
    <xf numFmtId="0" fontId="0" fillId="8" borderId="5" xfId="0" applyFont="1" applyFill="1" applyBorder="1" applyAlignment="1">
      <alignment horizontal="center"/>
    </xf>
    <xf numFmtId="0" fontId="0" fillId="8" borderId="48" xfId="0" applyFont="1" applyFill="1" applyBorder="1" applyAlignment="1">
      <alignment horizontal="center"/>
    </xf>
    <xf numFmtId="166" fontId="32" fillId="0" borderId="49" xfId="0" applyNumberFormat="1" applyFont="1" applyBorder="1" applyAlignment="1">
      <alignment horizontal="center"/>
    </xf>
    <xf numFmtId="166" fontId="33" fillId="4" borderId="10" xfId="0" applyNumberFormat="1" applyFont="1" applyFill="1" applyBorder="1"/>
    <xf numFmtId="0" fontId="34" fillId="0" borderId="1" xfId="0" applyFont="1" applyBorder="1" applyAlignment="1">
      <alignment horizontal="left"/>
    </xf>
    <xf numFmtId="166" fontId="0" fillId="10" borderId="1" xfId="0" applyNumberFormat="1" applyFont="1" applyFill="1" applyBorder="1" applyAlignment="1">
      <alignment horizontal="center" vertical="center" wrapText="1"/>
    </xf>
    <xf numFmtId="0" fontId="21" fillId="0" borderId="0" xfId="0" applyFont="1"/>
    <xf numFmtId="0" fontId="5" fillId="3" borderId="1" xfId="0" applyFont="1" applyFill="1" applyBorder="1" applyAlignment="1">
      <alignment wrapText="1"/>
    </xf>
    <xf numFmtId="1" fontId="13" fillId="5" borderId="1" xfId="0" applyNumberFormat="1" applyFont="1" applyFill="1" applyBorder="1" applyAlignment="1">
      <alignment horizontal="center" vertical="center"/>
    </xf>
    <xf numFmtId="0" fontId="4" fillId="0" borderId="0" xfId="0" applyFont="1" applyAlignment="1">
      <alignment horizontal="right" wrapText="1"/>
    </xf>
    <xf numFmtId="0" fontId="6" fillId="0" borderId="0" xfId="0" applyFont="1" applyAlignment="1">
      <alignment vertical="top" wrapText="1"/>
    </xf>
    <xf numFmtId="0" fontId="5" fillId="0" borderId="0" xfId="0" applyFont="1" applyAlignment="1">
      <alignment wrapText="1"/>
    </xf>
    <xf numFmtId="0" fontId="0" fillId="11" borderId="5" xfId="0" applyFont="1" applyFill="1" applyBorder="1"/>
    <xf numFmtId="0" fontId="35" fillId="0" borderId="0" xfId="0" applyFont="1" applyAlignment="1">
      <alignment horizontal="center" vertical="center"/>
    </xf>
    <xf numFmtId="1" fontId="13" fillId="5" borderId="3" xfId="0" applyNumberFormat="1" applyFont="1" applyFill="1" applyBorder="1" applyAlignment="1">
      <alignment horizontal="center" vertical="center"/>
    </xf>
    <xf numFmtId="0" fontId="10" fillId="0" borderId="0" xfId="0" applyFont="1" applyAlignment="1">
      <alignment horizontal="center" vertical="center" wrapText="1"/>
    </xf>
    <xf numFmtId="0" fontId="6" fillId="0" borderId="0" xfId="0" applyFont="1" applyAlignment="1">
      <alignment horizontal="center" vertical="center"/>
    </xf>
    <xf numFmtId="0" fontId="32" fillId="0" borderId="35" xfId="0" applyFont="1" applyBorder="1" applyAlignment="1">
      <alignment horizontal="right" wrapText="1"/>
    </xf>
    <xf numFmtId="1" fontId="5" fillId="7" borderId="51" xfId="0" applyNumberFormat="1" applyFont="1" applyFill="1" applyBorder="1" applyAlignment="1">
      <alignment horizontal="center"/>
    </xf>
    <xf numFmtId="1" fontId="36" fillId="0" borderId="1" xfId="0" applyNumberFormat="1" applyFont="1" applyBorder="1" applyAlignment="1">
      <alignment horizontal="center"/>
    </xf>
    <xf numFmtId="1" fontId="3" fillId="0" borderId="0" xfId="0" applyNumberFormat="1" applyFont="1" applyAlignment="1">
      <alignment horizontal="center" vertical="center"/>
    </xf>
    <xf numFmtId="0" fontId="6" fillId="0" borderId="38" xfId="0" applyFont="1" applyBorder="1"/>
    <xf numFmtId="0" fontId="32" fillId="0" borderId="26" xfId="0" applyFont="1" applyBorder="1" applyAlignment="1">
      <alignment horizontal="right" wrapText="1"/>
    </xf>
    <xf numFmtId="166" fontId="38" fillId="0" borderId="1" xfId="0" applyNumberFormat="1" applyFont="1" applyBorder="1"/>
    <xf numFmtId="166" fontId="39" fillId="4" borderId="52" xfId="0" applyNumberFormat="1" applyFont="1" applyFill="1" applyBorder="1"/>
    <xf numFmtId="0" fontId="32" fillId="0" borderId="0" xfId="0" applyFont="1" applyAlignment="1">
      <alignment horizontal="right" wrapText="1"/>
    </xf>
    <xf numFmtId="166" fontId="38" fillId="0" borderId="0" xfId="0" applyNumberFormat="1" applyFont="1"/>
    <xf numFmtId="166" fontId="39" fillId="4" borderId="5" xfId="0" applyNumberFormat="1" applyFont="1" applyFill="1" applyBorder="1"/>
    <xf numFmtId="0" fontId="4" fillId="0" borderId="0" xfId="0" applyFont="1" applyAlignment="1">
      <alignment horizontal="center"/>
    </xf>
    <xf numFmtId="0" fontId="13" fillId="0" borderId="0" xfId="0" applyFont="1" applyAlignment="1">
      <alignment horizontal="center"/>
    </xf>
    <xf numFmtId="0" fontId="26" fillId="0" borderId="0" xfId="0" applyFont="1"/>
    <xf numFmtId="0" fontId="12" fillId="3" borderId="3" xfId="0" applyFont="1" applyFill="1" applyBorder="1" applyAlignment="1">
      <alignment horizontal="center" wrapText="1"/>
    </xf>
    <xf numFmtId="0" fontId="40" fillId="0" borderId="2" xfId="0" applyFont="1" applyBorder="1" applyAlignment="1">
      <alignment horizontal="center" wrapText="1"/>
    </xf>
    <xf numFmtId="166" fontId="41" fillId="0" borderId="53" xfId="0" applyNumberFormat="1" applyFont="1" applyBorder="1"/>
    <xf numFmtId="0" fontId="28" fillId="0" borderId="0" xfId="0" applyFont="1" applyAlignment="1">
      <alignment vertical="top" wrapText="1"/>
    </xf>
    <xf numFmtId="0" fontId="5" fillId="3" borderId="6" xfId="0" applyFont="1" applyFill="1" applyBorder="1" applyAlignment="1">
      <alignment wrapText="1"/>
    </xf>
    <xf numFmtId="0" fontId="0" fillId="12" borderId="1" xfId="0" applyFont="1" applyFill="1" applyBorder="1"/>
    <xf numFmtId="0" fontId="42" fillId="0" borderId="0" xfId="0" applyFont="1"/>
    <xf numFmtId="0" fontId="21" fillId="3" borderId="1" xfId="0" applyFont="1" applyFill="1" applyBorder="1" applyAlignment="1">
      <alignment horizontal="center" wrapText="1"/>
    </xf>
    <xf numFmtId="49" fontId="21" fillId="3" borderId="1" xfId="0" applyNumberFormat="1" applyFont="1" applyFill="1" applyBorder="1" applyAlignment="1">
      <alignment horizontal="center"/>
    </xf>
    <xf numFmtId="0" fontId="44" fillId="0" borderId="0" xfId="0" applyFont="1" applyAlignment="1">
      <alignment horizontal="left"/>
    </xf>
    <xf numFmtId="0" fontId="43" fillId="2" borderId="0" xfId="0" applyFont="1" applyFill="1" applyAlignment="1">
      <alignment horizontal="left" vertical="top" wrapText="1"/>
    </xf>
    <xf numFmtId="0" fontId="0" fillId="0" borderId="0" xfId="0" applyFont="1" applyAlignment="1"/>
    <xf numFmtId="0" fontId="3" fillId="0" borderId="0" xfId="0" applyFont="1" applyAlignment="1">
      <alignment vertical="center" wrapText="1"/>
    </xf>
    <xf numFmtId="0" fontId="45" fillId="0" borderId="0" xfId="0" applyFont="1" applyAlignment="1"/>
    <xf numFmtId="0" fontId="46" fillId="3" borderId="1" xfId="0" applyFont="1" applyFill="1" applyBorder="1" applyAlignment="1">
      <alignment horizontal="center" wrapText="1"/>
    </xf>
    <xf numFmtId="0" fontId="45" fillId="0" borderId="1" xfId="0" applyFont="1" applyBorder="1"/>
    <xf numFmtId="0" fontId="5" fillId="0" borderId="1" xfId="0" applyFont="1" applyBorder="1" applyAlignment="1">
      <alignment vertical="top" wrapText="1"/>
    </xf>
    <xf numFmtId="0" fontId="0" fillId="0" borderId="0" xfId="0" applyFont="1" applyAlignment="1">
      <alignment horizontal="left"/>
    </xf>
    <xf numFmtId="0" fontId="20" fillId="0" borderId="0" xfId="0" applyFont="1" applyAlignment="1">
      <alignment horizontal="left" vertical="top"/>
    </xf>
    <xf numFmtId="0" fontId="43" fillId="0" borderId="1" xfId="0" applyFont="1" applyBorder="1" applyAlignment="1">
      <alignment horizontal="right" wrapText="1"/>
    </xf>
    <xf numFmtId="0" fontId="43" fillId="3" borderId="1" xfId="0" applyFont="1" applyFill="1" applyBorder="1" applyAlignment="1">
      <alignment horizontal="center" wrapText="1"/>
    </xf>
    <xf numFmtId="49" fontId="43" fillId="3" borderId="1" xfId="0" applyNumberFormat="1" applyFont="1" applyFill="1" applyBorder="1" applyAlignment="1">
      <alignment horizontal="center" wrapText="1"/>
    </xf>
    <xf numFmtId="0" fontId="21" fillId="0" borderId="1" xfId="0" applyFont="1" applyBorder="1" applyAlignment="1">
      <alignment horizontal="right" wrapText="1"/>
    </xf>
    <xf numFmtId="0" fontId="6" fillId="0" borderId="13" xfId="0" applyFont="1" applyBorder="1"/>
    <xf numFmtId="0" fontId="6" fillId="0" borderId="5" xfId="0" applyFont="1" applyBorder="1"/>
    <xf numFmtId="0" fontId="14" fillId="0" borderId="1" xfId="0" applyFont="1" applyBorder="1" applyAlignment="1">
      <alignment wrapText="1"/>
    </xf>
    <xf numFmtId="0" fontId="6" fillId="0" borderId="54" xfId="0" applyFont="1" applyBorder="1"/>
    <xf numFmtId="0" fontId="6" fillId="0" borderId="17" xfId="0" applyFont="1" applyBorder="1"/>
    <xf numFmtId="0" fontId="14" fillId="0" borderId="0" xfId="0" applyFont="1" applyAlignment="1">
      <alignment horizontal="left" vertical="top"/>
    </xf>
    <xf numFmtId="0" fontId="6" fillId="0" borderId="24" xfId="0" applyFont="1" applyBorder="1"/>
    <xf numFmtId="0" fontId="6" fillId="0" borderId="48" xfId="0" applyFont="1" applyBorder="1"/>
    <xf numFmtId="0" fontId="43" fillId="3" borderId="1" xfId="0" applyFont="1" applyFill="1" applyBorder="1" applyAlignment="1">
      <alignment horizontal="center" vertical="center"/>
    </xf>
    <xf numFmtId="0" fontId="6" fillId="0" borderId="55" xfId="0" applyFont="1" applyBorder="1"/>
    <xf numFmtId="0" fontId="14" fillId="0" borderId="0" xfId="0" applyFont="1" applyAlignment="1">
      <alignment wrapText="1"/>
    </xf>
    <xf numFmtId="0" fontId="43" fillId="0" borderId="0" xfId="0" applyFont="1" applyAlignment="1">
      <alignment horizontal="center" vertical="center"/>
    </xf>
    <xf numFmtId="0" fontId="14" fillId="5" borderId="1" xfId="0" applyFont="1" applyFill="1" applyBorder="1" applyAlignment="1">
      <alignment wrapText="1"/>
    </xf>
    <xf numFmtId="0" fontId="5" fillId="0" borderId="0" xfId="0" applyFont="1" applyAlignment="1">
      <alignment vertical="top"/>
    </xf>
    <xf numFmtId="0" fontId="5" fillId="2" borderId="1" xfId="0" applyFont="1" applyFill="1" applyBorder="1" applyAlignment="1">
      <alignment vertical="top" wrapText="1"/>
    </xf>
    <xf numFmtId="0" fontId="5" fillId="3" borderId="1" xfId="0" applyFont="1" applyFill="1" applyBorder="1" applyAlignment="1">
      <alignment vertical="top" wrapText="1"/>
    </xf>
    <xf numFmtId="1" fontId="5" fillId="13" borderId="10" xfId="0" applyNumberFormat="1" applyFont="1" applyFill="1" applyBorder="1" applyAlignment="1">
      <alignment horizontal="center" vertical="center"/>
    </xf>
    <xf numFmtId="1" fontId="5" fillId="13" borderId="1" xfId="0" applyNumberFormat="1" applyFont="1" applyFill="1" applyBorder="1" applyAlignment="1">
      <alignment horizontal="center" vertical="center"/>
    </xf>
    <xf numFmtId="166" fontId="49" fillId="0" borderId="0" xfId="0" applyNumberFormat="1" applyFont="1"/>
    <xf numFmtId="0" fontId="5" fillId="0" borderId="57" xfId="0" applyFont="1" applyBorder="1" applyAlignment="1">
      <alignment vertical="top"/>
    </xf>
    <xf numFmtId="1" fontId="3" fillId="3" borderId="1" xfId="0" applyNumberFormat="1" applyFont="1" applyFill="1" applyBorder="1" applyAlignment="1">
      <alignment horizontal="center" vertical="center"/>
    </xf>
    <xf numFmtId="0" fontId="0" fillId="0" borderId="0" xfId="0" applyFont="1" applyAlignment="1"/>
    <xf numFmtId="49" fontId="56" fillId="3" borderId="10" xfId="0" applyNumberFormat="1" applyFont="1" applyFill="1" applyBorder="1" applyAlignment="1">
      <alignment horizontal="center"/>
    </xf>
    <xf numFmtId="0" fontId="56" fillId="2" borderId="1" xfId="0" applyFont="1" applyFill="1" applyBorder="1" applyAlignment="1">
      <alignment horizontal="center" vertical="center" wrapText="1"/>
    </xf>
    <xf numFmtId="0" fontId="1" fillId="0" borderId="0" xfId="0" applyFont="1" applyAlignment="1">
      <alignment horizontal="left" vertical="center"/>
    </xf>
    <xf numFmtId="0" fontId="57" fillId="0" borderId="36" xfId="0" applyFont="1" applyBorder="1" applyAlignment="1">
      <alignment horizontal="left"/>
    </xf>
    <xf numFmtId="0" fontId="58" fillId="0" borderId="0" xfId="0" applyFont="1" applyAlignment="1"/>
    <xf numFmtId="0" fontId="59" fillId="0" borderId="0" xfId="0" applyFont="1" applyAlignment="1">
      <alignment horizontal="center"/>
    </xf>
    <xf numFmtId="49" fontId="61" fillId="3" borderId="1" xfId="0" applyNumberFormat="1" applyFont="1" applyFill="1" applyBorder="1" applyAlignment="1">
      <alignment horizontal="center" wrapText="1"/>
    </xf>
    <xf numFmtId="0" fontId="62" fillId="3" borderId="1" xfId="0" applyFont="1" applyFill="1" applyBorder="1" applyAlignment="1">
      <alignment horizontal="center" wrapText="1"/>
    </xf>
    <xf numFmtId="0" fontId="63" fillId="3" borderId="1" xfId="0" applyFont="1" applyFill="1" applyBorder="1" applyAlignment="1">
      <alignment horizontal="center" wrapText="1"/>
    </xf>
    <xf numFmtId="0" fontId="0" fillId="0" borderId="0" xfId="0" applyFont="1" applyAlignment="1"/>
    <xf numFmtId="0" fontId="30" fillId="9" borderId="1" xfId="0" applyFont="1" applyFill="1" applyBorder="1" applyAlignment="1">
      <alignment horizontal="center"/>
    </xf>
    <xf numFmtId="0" fontId="64" fillId="11" borderId="5" xfId="0" applyFont="1" applyFill="1" applyBorder="1"/>
    <xf numFmtId="0" fontId="5" fillId="0" borderId="5" xfId="0" applyFont="1" applyFill="1" applyBorder="1" applyAlignment="1">
      <alignment horizontal="right" vertical="center" wrapText="1"/>
    </xf>
    <xf numFmtId="1" fontId="5" fillId="0" borderId="5" xfId="0" applyNumberFormat="1" applyFont="1" applyFill="1" applyBorder="1" applyAlignment="1">
      <alignment horizontal="center" vertical="center"/>
    </xf>
    <xf numFmtId="166" fontId="49" fillId="0" borderId="5" xfId="0" applyNumberFormat="1" applyFont="1" applyFill="1" applyBorder="1"/>
    <xf numFmtId="0" fontId="5" fillId="0" borderId="55" xfId="0" applyFont="1" applyFill="1" applyBorder="1" applyAlignment="1">
      <alignment horizontal="right" vertical="center" wrapText="1"/>
    </xf>
    <xf numFmtId="1" fontId="5" fillId="0" borderId="55" xfId="0" applyNumberFormat="1" applyFont="1" applyFill="1" applyBorder="1" applyAlignment="1">
      <alignment horizontal="center" vertical="center"/>
    </xf>
    <xf numFmtId="166" fontId="49" fillId="0" borderId="55" xfId="0" applyNumberFormat="1" applyFont="1" applyFill="1" applyBorder="1"/>
    <xf numFmtId="0" fontId="16" fillId="0" borderId="58" xfId="0" applyFont="1" applyBorder="1" applyAlignment="1">
      <alignment horizontal="center" vertical="top" wrapText="1"/>
    </xf>
    <xf numFmtId="0" fontId="5" fillId="3" borderId="34" xfId="0" applyFont="1" applyFill="1" applyBorder="1" applyAlignment="1">
      <alignment horizontal="right" vertical="center" wrapText="1"/>
    </xf>
    <xf numFmtId="0" fontId="5" fillId="3" borderId="46" xfId="0" applyFont="1" applyFill="1" applyBorder="1" applyAlignment="1">
      <alignment horizontal="right" vertical="center" wrapText="1"/>
    </xf>
    <xf numFmtId="0" fontId="5" fillId="3" borderId="7" xfId="0" applyFont="1" applyFill="1" applyBorder="1" applyAlignment="1">
      <alignment horizontal="right" vertical="center" wrapText="1"/>
    </xf>
    <xf numFmtId="1" fontId="5" fillId="13" borderId="51" xfId="0" applyNumberFormat="1" applyFont="1" applyFill="1" applyBorder="1" applyAlignment="1">
      <alignment horizontal="center" vertical="center"/>
    </xf>
    <xf numFmtId="1" fontId="5" fillId="13" borderId="52" xfId="0" applyNumberFormat="1" applyFont="1" applyFill="1" applyBorder="1" applyAlignment="1">
      <alignment horizontal="center" vertical="center"/>
    </xf>
    <xf numFmtId="1" fontId="5" fillId="13" borderId="50" xfId="0" applyNumberFormat="1" applyFont="1" applyFill="1" applyBorder="1" applyAlignment="1">
      <alignment horizontal="center" vertical="center"/>
    </xf>
    <xf numFmtId="0" fontId="5" fillId="0" borderId="3" xfId="0" applyFont="1" applyBorder="1" applyAlignment="1">
      <alignment horizontal="right" wrapText="1"/>
    </xf>
    <xf numFmtId="0" fontId="6" fillId="0" borderId="58" xfId="0" applyFont="1" applyBorder="1"/>
    <xf numFmtId="0" fontId="0" fillId="0" borderId="0" xfId="0" applyFont="1" applyAlignment="1"/>
    <xf numFmtId="0" fontId="6" fillId="3" borderId="6" xfId="0" applyFont="1" applyFill="1" applyBorder="1" applyAlignment="1">
      <alignment horizontal="center" vertical="top" wrapText="1"/>
    </xf>
    <xf numFmtId="0" fontId="9" fillId="7" borderId="1" xfId="0" applyFont="1" applyFill="1" applyBorder="1" applyAlignment="1">
      <alignment horizontal="center" wrapText="1"/>
    </xf>
    <xf numFmtId="0" fontId="9" fillId="3" borderId="50"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Font="1" applyAlignment="1"/>
    <xf numFmtId="166" fontId="41" fillId="0" borderId="55" xfId="0" applyNumberFormat="1" applyFont="1" applyBorder="1" applyAlignment="1">
      <alignment horizontal="center" wrapText="1"/>
    </xf>
    <xf numFmtId="0" fontId="43" fillId="0" borderId="1" xfId="0" applyFont="1" applyBorder="1" applyAlignment="1"/>
    <xf numFmtId="0" fontId="45" fillId="0" borderId="0" xfId="0" applyFont="1" applyAlignment="1">
      <alignment horizontal="right" vertical="top"/>
    </xf>
    <xf numFmtId="0" fontId="21" fillId="2" borderId="0" xfId="0" applyFont="1" applyFill="1" applyAlignment="1">
      <alignment horizontal="right" vertical="top" wrapText="1"/>
    </xf>
    <xf numFmtId="0" fontId="9" fillId="3" borderId="3" xfId="0" applyFont="1" applyFill="1" applyBorder="1" applyAlignment="1">
      <alignment horizontal="center" wrapText="1"/>
    </xf>
    <xf numFmtId="0" fontId="14" fillId="0" borderId="2" xfId="0" applyFont="1" applyBorder="1" applyAlignment="1">
      <alignment horizontal="left" wrapText="1"/>
    </xf>
    <xf numFmtId="0" fontId="64" fillId="0" borderId="0" xfId="0" applyFont="1" applyAlignment="1"/>
    <xf numFmtId="0" fontId="0" fillId="0" borderId="0" xfId="0" applyFont="1" applyAlignment="1">
      <alignment vertical="top"/>
    </xf>
    <xf numFmtId="0" fontId="50" fillId="0" borderId="2" xfId="0" applyFont="1" applyBorder="1" applyAlignment="1">
      <alignment horizontal="left" wrapText="1"/>
    </xf>
    <xf numFmtId="0" fontId="0" fillId="0" borderId="0" xfId="0" applyFont="1" applyAlignment="1"/>
    <xf numFmtId="0" fontId="3" fillId="0" borderId="56" xfId="0" applyFont="1" applyBorder="1" applyAlignment="1">
      <alignment wrapText="1"/>
    </xf>
    <xf numFmtId="0" fontId="64" fillId="0" borderId="0" xfId="0" applyFont="1"/>
    <xf numFmtId="0" fontId="5" fillId="3" borderId="34" xfId="0" applyFont="1" applyFill="1" applyBorder="1" applyAlignment="1">
      <alignment horizontal="center"/>
    </xf>
    <xf numFmtId="0" fontId="21" fillId="0" borderId="50" xfId="0" applyFont="1" applyBorder="1" applyAlignment="1">
      <alignment wrapText="1"/>
    </xf>
    <xf numFmtId="0" fontId="12" fillId="3" borderId="52" xfId="0" applyFont="1" applyFill="1" applyBorder="1" applyAlignment="1">
      <alignment horizontal="center" wrapText="1"/>
    </xf>
    <xf numFmtId="0" fontId="45" fillId="0" borderId="52" xfId="0" applyFont="1" applyBorder="1"/>
    <xf numFmtId="0" fontId="68" fillId="0" borderId="0" xfId="0" applyFont="1"/>
    <xf numFmtId="0" fontId="13" fillId="0" borderId="55" xfId="0" applyFont="1" applyFill="1" applyBorder="1" applyAlignment="1">
      <alignment horizontal="right" vertical="top" wrapText="1"/>
    </xf>
    <xf numFmtId="166" fontId="41" fillId="4" borderId="59" xfId="0" applyNumberFormat="1" applyFont="1" applyFill="1" applyBorder="1" applyAlignment="1"/>
    <xf numFmtId="0" fontId="0" fillId="0" borderId="55" xfId="0" applyFont="1" applyBorder="1" applyAlignment="1">
      <alignment horizontal="center"/>
    </xf>
    <xf numFmtId="165" fontId="5" fillId="5" borderId="3" xfId="0" applyNumberFormat="1" applyFont="1" applyFill="1" applyBorder="1" applyAlignment="1">
      <alignment horizontal="center" vertical="center"/>
    </xf>
    <xf numFmtId="165" fontId="5" fillId="7" borderId="3" xfId="0" applyNumberFormat="1" applyFont="1" applyFill="1" applyBorder="1" applyAlignment="1">
      <alignment horizontal="center" vertical="center"/>
    </xf>
    <xf numFmtId="165" fontId="5" fillId="0" borderId="55" xfId="0" applyNumberFormat="1" applyFont="1" applyBorder="1" applyAlignment="1">
      <alignment horizontal="center" vertical="center"/>
    </xf>
    <xf numFmtId="0" fontId="16" fillId="2" borderId="55" xfId="0" applyFont="1" applyFill="1" applyBorder="1" applyAlignment="1">
      <alignment horizontal="center" wrapText="1"/>
    </xf>
    <xf numFmtId="0" fontId="58" fillId="0" borderId="55" xfId="0" applyFont="1" applyFill="1" applyBorder="1" applyAlignment="1"/>
    <xf numFmtId="0" fontId="0" fillId="0" borderId="46" xfId="0" applyFont="1" applyBorder="1" applyAlignment="1">
      <alignment horizontal="left"/>
    </xf>
    <xf numFmtId="0" fontId="0" fillId="0" borderId="0" xfId="0" applyFont="1" applyAlignment="1"/>
    <xf numFmtId="0" fontId="14" fillId="0" borderId="34" xfId="0" applyFont="1" applyBorder="1"/>
    <xf numFmtId="0" fontId="14" fillId="0" borderId="35" xfId="0" applyFont="1" applyBorder="1"/>
    <xf numFmtId="0" fontId="2" fillId="0" borderId="2" xfId="0" applyFont="1" applyBorder="1" applyAlignment="1">
      <alignment horizontal="left" vertical="top" wrapText="1"/>
    </xf>
    <xf numFmtId="0" fontId="14" fillId="0" borderId="43" xfId="0" applyFont="1" applyBorder="1"/>
    <xf numFmtId="0" fontId="14" fillId="0" borderId="37" xfId="0" applyFont="1" applyBorder="1"/>
    <xf numFmtId="166" fontId="0" fillId="10" borderId="7" xfId="0" applyNumberFormat="1" applyFont="1" applyFill="1" applyBorder="1" applyAlignment="1">
      <alignment horizontal="center" vertical="center" wrapText="1"/>
    </xf>
    <xf numFmtId="0" fontId="14" fillId="0" borderId="9" xfId="0" applyFont="1" applyBorder="1"/>
    <xf numFmtId="0" fontId="4" fillId="2" borderId="7" xfId="0" applyFont="1" applyFill="1" applyBorder="1" applyAlignment="1">
      <alignment horizontal="center" vertical="center" wrapText="1"/>
    </xf>
    <xf numFmtId="0" fontId="14" fillId="0" borderId="8" xfId="0" applyFont="1" applyBorder="1"/>
    <xf numFmtId="1" fontId="0" fillId="10" borderId="7" xfId="0" applyNumberFormat="1" applyFont="1" applyFill="1" applyBorder="1" applyAlignment="1">
      <alignment horizontal="center" vertical="center"/>
    </xf>
    <xf numFmtId="0" fontId="21" fillId="8" borderId="7" xfId="0" applyFont="1" applyFill="1" applyBorder="1" applyAlignment="1">
      <alignment horizontal="center" wrapText="1"/>
    </xf>
    <xf numFmtId="0" fontId="30" fillId="0" borderId="9" xfId="0" applyFont="1" applyBorder="1"/>
    <xf numFmtId="0" fontId="4" fillId="3" borderId="18" xfId="0" applyFont="1" applyFill="1" applyBorder="1" applyAlignment="1">
      <alignment horizontal="left" vertical="center" wrapText="1"/>
    </xf>
    <xf numFmtId="0" fontId="14" fillId="0" borderId="19" xfId="0" applyFont="1" applyBorder="1"/>
    <xf numFmtId="0" fontId="14" fillId="0" borderId="47" xfId="0" applyFont="1" applyBorder="1"/>
    <xf numFmtId="0" fontId="21" fillId="8" borderId="11" xfId="0" applyFont="1" applyFill="1" applyBorder="1" applyAlignment="1">
      <alignment horizontal="center"/>
    </xf>
    <xf numFmtId="0" fontId="30" fillId="0" borderId="13" xfId="0" applyFont="1" applyBorder="1"/>
    <xf numFmtId="0" fontId="4" fillId="3" borderId="7" xfId="0" applyFont="1" applyFill="1" applyBorder="1" applyAlignment="1">
      <alignment horizontal="left" vertical="center"/>
    </xf>
    <xf numFmtId="0" fontId="14" fillId="0" borderId="22" xfId="0" applyFont="1" applyBorder="1"/>
    <xf numFmtId="1" fontId="5" fillId="5" borderId="7" xfId="0" applyNumberFormat="1" applyFont="1" applyFill="1" applyBorder="1" applyAlignment="1">
      <alignment horizontal="center" vertical="center"/>
    </xf>
    <xf numFmtId="0" fontId="5" fillId="5" borderId="7" xfId="0" applyFont="1" applyFill="1" applyBorder="1" applyAlignment="1">
      <alignment horizontal="center" vertical="center"/>
    </xf>
    <xf numFmtId="0" fontId="5" fillId="5" borderId="7" xfId="0" applyFont="1" applyFill="1" applyBorder="1" applyAlignment="1">
      <alignment horizontal="center" vertical="center" wrapText="1"/>
    </xf>
    <xf numFmtId="164" fontId="13" fillId="5" borderId="7" xfId="0" applyNumberFormat="1" applyFont="1" applyFill="1" applyBorder="1" applyAlignment="1">
      <alignment horizontal="center" vertical="center" wrapText="1"/>
    </xf>
    <xf numFmtId="0" fontId="2" fillId="2" borderId="7" xfId="0" applyFont="1" applyFill="1" applyBorder="1" applyAlignment="1">
      <alignment horizontal="left" vertical="center" wrapText="1"/>
    </xf>
    <xf numFmtId="0" fontId="4" fillId="3" borderId="14" xfId="0" applyFont="1" applyFill="1" applyBorder="1" applyAlignment="1">
      <alignment horizontal="left" vertical="center"/>
    </xf>
    <xf numFmtId="0" fontId="14" fillId="0" borderId="15" xfId="0" applyFont="1" applyBorder="1"/>
    <xf numFmtId="0" fontId="14" fillId="0" borderId="16" xfId="0" applyFont="1" applyBorder="1"/>
    <xf numFmtId="0" fontId="4" fillId="3" borderId="7" xfId="0" applyFont="1" applyFill="1" applyBorder="1" applyAlignment="1">
      <alignment horizontal="left" vertical="center" wrapText="1"/>
    </xf>
    <xf numFmtId="0" fontId="4" fillId="3" borderId="18" xfId="0" applyFont="1" applyFill="1" applyBorder="1" applyAlignment="1">
      <alignment horizontal="left" vertical="center"/>
    </xf>
    <xf numFmtId="0" fontId="14" fillId="0" borderId="20" xfId="0" applyFont="1" applyBorder="1"/>
    <xf numFmtId="0" fontId="2" fillId="2" borderId="7" xfId="0" applyFont="1" applyFill="1" applyBorder="1" applyAlignment="1">
      <alignment horizontal="center" vertical="center" wrapText="1"/>
    </xf>
    <xf numFmtId="0" fontId="14" fillId="0" borderId="39" xfId="0" applyFont="1" applyBorder="1"/>
    <xf numFmtId="165" fontId="5" fillId="5" borderId="62" xfId="0" applyNumberFormat="1" applyFont="1" applyFill="1" applyBorder="1" applyAlignment="1">
      <alignment horizontal="center" vertical="center"/>
    </xf>
    <xf numFmtId="0" fontId="14" fillId="0" borderId="63" xfId="0" applyFont="1" applyBorder="1"/>
    <xf numFmtId="0" fontId="14" fillId="0" borderId="64" xfId="0" applyFont="1" applyBorder="1"/>
    <xf numFmtId="0" fontId="2" fillId="2" borderId="2" xfId="0" applyFont="1" applyFill="1" applyBorder="1" applyAlignment="1">
      <alignment horizontal="left" vertical="top" wrapText="1"/>
    </xf>
    <xf numFmtId="0" fontId="14" fillId="0" borderId="32" xfId="0" applyFont="1" applyBorder="1"/>
    <xf numFmtId="0" fontId="4" fillId="0" borderId="2" xfId="0" applyFont="1" applyBorder="1" applyAlignment="1">
      <alignment horizontal="right" wrapText="1"/>
    </xf>
    <xf numFmtId="0" fontId="4" fillId="2" borderId="25" xfId="0" applyFont="1" applyFill="1" applyBorder="1" applyAlignment="1">
      <alignment horizontal="left" vertical="top" wrapText="1"/>
    </xf>
    <xf numFmtId="0" fontId="14" fillId="0" borderId="26" xfId="0" applyFont="1" applyBorder="1"/>
    <xf numFmtId="0" fontId="14" fillId="0" borderId="33" xfId="0" applyFont="1" applyBorder="1"/>
    <xf numFmtId="0" fontId="14" fillId="0" borderId="36" xfId="0" applyFont="1" applyBorder="1"/>
    <xf numFmtId="0" fontId="4" fillId="2" borderId="2" xfId="0" applyFont="1" applyFill="1" applyBorder="1" applyAlignment="1">
      <alignment horizontal="right" wrapText="1"/>
    </xf>
    <xf numFmtId="0" fontId="4" fillId="2" borderId="25" xfId="0" applyFont="1" applyFill="1" applyBorder="1" applyAlignment="1">
      <alignment horizontal="center" wrapText="1"/>
    </xf>
    <xf numFmtId="0" fontId="14" fillId="0" borderId="27" xfId="0" applyFont="1" applyBorder="1"/>
    <xf numFmtId="0" fontId="14" fillId="0" borderId="38" xfId="0" applyFont="1" applyBorder="1"/>
    <xf numFmtId="0" fontId="2" fillId="2" borderId="39" xfId="0" applyFont="1" applyFill="1" applyBorder="1" applyAlignment="1">
      <alignment horizontal="center" wrapText="1"/>
    </xf>
    <xf numFmtId="0" fontId="4" fillId="3" borderId="7" xfId="0" applyFont="1" applyFill="1" applyBorder="1" applyAlignment="1">
      <alignment horizontal="right" vertical="top" wrapText="1"/>
    </xf>
    <xf numFmtId="166" fontId="0" fillId="10" borderId="18" xfId="0" applyNumberFormat="1" applyFont="1" applyFill="1" applyBorder="1" applyAlignment="1">
      <alignment horizontal="center" vertical="center" wrapText="1"/>
    </xf>
    <xf numFmtId="0" fontId="21" fillId="0" borderId="2" xfId="0" applyFont="1" applyBorder="1" applyAlignment="1">
      <alignment horizontal="right" wrapText="1"/>
    </xf>
    <xf numFmtId="0" fontId="4" fillId="8" borderId="7" xfId="0" applyFont="1" applyFill="1" applyBorder="1" applyAlignment="1">
      <alignment horizontal="center"/>
    </xf>
    <xf numFmtId="0" fontId="41" fillId="0" borderId="55" xfId="0" applyFont="1" applyBorder="1" applyAlignment="1">
      <alignment horizontal="left" wrapText="1"/>
    </xf>
    <xf numFmtId="0" fontId="58" fillId="0" borderId="55" xfId="0" applyFont="1" applyBorder="1" applyAlignment="1"/>
    <xf numFmtId="0" fontId="37" fillId="0" borderId="25" xfId="0" applyFont="1" applyBorder="1" applyAlignment="1">
      <alignment horizontal="left" vertical="center" wrapText="1"/>
    </xf>
    <xf numFmtId="0" fontId="14" fillId="0" borderId="46" xfId="0" applyFont="1" applyBorder="1"/>
    <xf numFmtId="0" fontId="41" fillId="0" borderId="60" xfId="0" applyFont="1" applyBorder="1" applyAlignment="1">
      <alignment horizontal="center" wrapText="1"/>
    </xf>
    <xf numFmtId="0" fontId="14" fillId="0" borderId="61" xfId="0" applyFont="1" applyBorder="1"/>
    <xf numFmtId="166" fontId="41" fillId="0" borderId="60" xfId="0" applyNumberFormat="1" applyFont="1" applyBorder="1" applyAlignment="1">
      <alignment horizontal="center" wrapText="1"/>
    </xf>
    <xf numFmtId="0" fontId="1" fillId="0" borderId="0" xfId="0" applyFont="1" applyAlignment="1">
      <alignment horizontal="left" vertical="center"/>
    </xf>
    <xf numFmtId="0" fontId="67" fillId="0" borderId="0" xfId="0" applyFont="1" applyAlignment="1"/>
    <xf numFmtId="0" fontId="5" fillId="2" borderId="7" xfId="0" applyFont="1" applyFill="1" applyBorder="1" applyAlignment="1">
      <alignment horizontal="left" vertical="top" wrapText="1"/>
    </xf>
    <xf numFmtId="0" fontId="14" fillId="2" borderId="7" xfId="0" applyFont="1" applyFill="1" applyBorder="1" applyAlignment="1">
      <alignment horizontal="center" vertical="center" wrapText="1"/>
    </xf>
    <xf numFmtId="0" fontId="6" fillId="3" borderId="11" xfId="0" applyFont="1" applyFill="1" applyBorder="1" applyAlignment="1">
      <alignment horizontal="center" wrapText="1"/>
    </xf>
    <xf numFmtId="0" fontId="14" fillId="0" borderId="12" xfId="0" applyFont="1" applyBorder="1"/>
    <xf numFmtId="0" fontId="14" fillId="0" borderId="13" xfId="0" applyFont="1" applyBorder="1"/>
    <xf numFmtId="0" fontId="5" fillId="3" borderId="7" xfId="0" applyFont="1" applyFill="1" applyBorder="1" applyAlignment="1">
      <alignment horizontal="left" vertical="center"/>
    </xf>
    <xf numFmtId="0" fontId="5" fillId="3" borderId="18" xfId="0" applyFont="1" applyFill="1" applyBorder="1" applyAlignment="1">
      <alignment horizontal="left" vertical="center" wrapText="1"/>
    </xf>
    <xf numFmtId="0" fontId="5" fillId="2" borderId="25" xfId="0" applyFont="1" applyFill="1" applyBorder="1" applyAlignment="1">
      <alignment horizontal="left" vertical="top" wrapText="1"/>
    </xf>
    <xf numFmtId="0" fontId="14" fillId="0" borderId="29" xfId="0" applyFont="1" applyBorder="1"/>
    <xf numFmtId="0" fontId="14" fillId="0" borderId="30" xfId="0" applyFont="1" applyBorder="1"/>
    <xf numFmtId="0" fontId="14" fillId="0" borderId="31" xfId="0" applyFont="1" applyBorder="1"/>
    <xf numFmtId="0" fontId="5" fillId="3" borderId="7" xfId="0" applyFont="1" applyFill="1" applyBorder="1" applyAlignment="1">
      <alignment horizontal="left" vertical="center" wrapText="1"/>
    </xf>
    <xf numFmtId="0" fontId="2" fillId="0" borderId="7" xfId="0" applyFont="1" applyBorder="1" applyAlignment="1">
      <alignment horizontal="left" vertical="center" wrapText="1"/>
    </xf>
    <xf numFmtId="0" fontId="5" fillId="3" borderId="14" xfId="0" applyFont="1" applyFill="1" applyBorder="1" applyAlignment="1">
      <alignment vertical="center" wrapText="1"/>
    </xf>
    <xf numFmtId="0" fontId="5" fillId="3" borderId="7" xfId="0" applyFont="1" applyFill="1" applyBorder="1" applyAlignment="1">
      <alignment vertical="center" wrapText="1"/>
    </xf>
    <xf numFmtId="0" fontId="3" fillId="0" borderId="0" xfId="0" applyFont="1" applyAlignment="1">
      <alignment horizontal="center" vertical="center" wrapText="1"/>
    </xf>
    <xf numFmtId="0" fontId="4" fillId="0" borderId="0" xfId="0" applyFont="1" applyAlignment="1">
      <alignment vertical="top"/>
    </xf>
    <xf numFmtId="0" fontId="5" fillId="2" borderId="7" xfId="0" applyFont="1" applyFill="1" applyBorder="1" applyAlignment="1">
      <alignment horizontal="left" vertical="center" wrapText="1"/>
    </xf>
    <xf numFmtId="0" fontId="6" fillId="3" borderId="7" xfId="0" applyFont="1" applyFill="1" applyBorder="1" applyAlignment="1">
      <alignment horizontal="center" wrapText="1"/>
    </xf>
    <xf numFmtId="0" fontId="22" fillId="3" borderId="58" xfId="0" applyFont="1" applyFill="1" applyBorder="1" applyAlignment="1">
      <alignment horizontal="center" vertical="top" wrapText="1"/>
    </xf>
    <xf numFmtId="0" fontId="5" fillId="5" borderId="58" xfId="0" applyFont="1" applyFill="1" applyBorder="1" applyAlignment="1">
      <alignment horizontal="center" vertical="center"/>
    </xf>
    <xf numFmtId="0" fontId="5" fillId="3" borderId="18" xfId="0" applyFont="1" applyFill="1" applyBorder="1" applyAlignment="1">
      <alignment horizontal="center" wrapText="1"/>
    </xf>
    <xf numFmtId="0" fontId="2" fillId="0" borderId="58" xfId="0" applyFont="1" applyBorder="1" applyAlignment="1">
      <alignment horizontal="left" vertical="top" wrapText="1"/>
    </xf>
    <xf numFmtId="0" fontId="43" fillId="2" borderId="2" xfId="0" applyFont="1" applyFill="1" applyBorder="1" applyAlignment="1">
      <alignment horizontal="left" vertical="top" wrapText="1"/>
    </xf>
    <xf numFmtId="0" fontId="2" fillId="0" borderId="2" xfId="0" applyFont="1" applyBorder="1" applyAlignment="1">
      <alignment vertical="top" wrapText="1"/>
    </xf>
    <xf numFmtId="0" fontId="50" fillId="0" borderId="37" xfId="0" applyFont="1" applyBorder="1" applyAlignment="1">
      <alignment wrapText="1"/>
    </xf>
    <xf numFmtId="0" fontId="4" fillId="5" borderId="7" xfId="0" applyFont="1" applyFill="1" applyBorder="1" applyAlignment="1">
      <alignment horizontal="center" vertical="center"/>
    </xf>
    <xf numFmtId="0" fontId="30" fillId="0" borderId="8" xfId="0" applyFont="1" applyBorder="1"/>
    <xf numFmtId="0" fontId="4" fillId="0" borderId="7" xfId="0" applyFont="1" applyBorder="1" applyAlignment="1">
      <alignment wrapText="1"/>
    </xf>
    <xf numFmtId="0" fontId="30" fillId="0" borderId="8" xfId="0" applyFont="1" applyBorder="1" applyAlignment="1">
      <alignment wrapText="1"/>
    </xf>
    <xf numFmtId="0" fontId="30" fillId="0" borderId="9" xfId="0" applyFont="1" applyBorder="1" applyAlignment="1">
      <alignment wrapText="1"/>
    </xf>
    <xf numFmtId="0" fontId="45" fillId="0" borderId="7" xfId="0" applyFont="1" applyBorder="1" applyAlignment="1">
      <alignment wrapText="1"/>
    </xf>
    <xf numFmtId="0" fontId="47" fillId="0" borderId="0" xfId="0" applyFont="1" applyAlignment="1"/>
    <xf numFmtId="0" fontId="48" fillId="0" borderId="2" xfId="0" applyFont="1" applyBorder="1" applyAlignment="1">
      <alignment vertical="top" wrapText="1"/>
    </xf>
    <xf numFmtId="0" fontId="6" fillId="0" borderId="7" xfId="0" applyFont="1" applyBorder="1" applyAlignment="1">
      <alignment wrapText="1"/>
    </xf>
    <xf numFmtId="0" fontId="45" fillId="0" borderId="7" xfId="0" applyFont="1" applyBorder="1" applyAlignment="1">
      <alignment horizontal="right" vertical="center" wrapText="1"/>
    </xf>
    <xf numFmtId="0" fontId="21" fillId="5" borderId="7" xfId="0" applyFont="1" applyFill="1" applyBorder="1" applyAlignment="1">
      <alignment horizontal="center" vertical="center"/>
    </xf>
    <xf numFmtId="0" fontId="43" fillId="3" borderId="7" xfId="0" applyFont="1" applyFill="1" applyBorder="1" applyAlignment="1">
      <alignment horizontal="center" vertical="center"/>
    </xf>
    <xf numFmtId="0" fontId="45" fillId="0" borderId="25" xfId="0" applyFont="1" applyBorder="1" applyAlignment="1">
      <alignment wrapText="1"/>
    </xf>
    <xf numFmtId="0" fontId="45" fillId="0" borderId="7" xfId="0" applyFont="1" applyBorder="1" applyAlignment="1">
      <alignment vertical="top" wrapText="1"/>
    </xf>
    <xf numFmtId="0" fontId="5" fillId="0" borderId="0" xfId="0" applyFont="1" applyAlignment="1">
      <alignment horizontal="left" wrapText="1"/>
    </xf>
    <xf numFmtId="1" fontId="5" fillId="13" borderId="7" xfId="0" applyNumberFormat="1" applyFont="1" applyFill="1" applyBorder="1" applyAlignment="1">
      <alignment horizontal="center" vertical="center"/>
    </xf>
    <xf numFmtId="0" fontId="5" fillId="13" borderId="7" xfId="0" applyFont="1" applyFill="1" applyBorder="1" applyAlignment="1">
      <alignment horizontal="left" vertical="top" wrapText="1"/>
    </xf>
    <xf numFmtId="0" fontId="5" fillId="0" borderId="7" xfId="0" applyFont="1" applyBorder="1" applyAlignment="1">
      <alignment horizontal="center"/>
    </xf>
    <xf numFmtId="1" fontId="3" fillId="3" borderId="7" xfId="0" applyNumberFormat="1" applyFont="1" applyFill="1" applyBorder="1" applyAlignment="1">
      <alignment horizontal="center" vertical="center" wrapText="1"/>
    </xf>
    <xf numFmtId="0" fontId="14" fillId="0" borderId="9" xfId="0" applyFont="1" applyBorder="1" applyAlignment="1">
      <alignment wrapText="1"/>
    </xf>
    <xf numFmtId="0" fontId="3" fillId="3" borderId="7" xfId="0" applyFont="1" applyFill="1" applyBorder="1" applyAlignment="1">
      <alignment horizontal="left"/>
    </xf>
    <xf numFmtId="1" fontId="3" fillId="3" borderId="7" xfId="0" applyNumberFormat="1" applyFont="1" applyFill="1" applyBorder="1" applyAlignment="1">
      <alignment horizontal="center" vertical="center"/>
    </xf>
    <xf numFmtId="0" fontId="52"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168275</xdr:colOff>
      <xdr:row>21</xdr:row>
      <xdr:rowOff>4763</xdr:rowOff>
    </xdr:from>
    <xdr:ext cx="5330825" cy="4364037"/>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168275" y="4462463"/>
          <a:ext cx="5330825" cy="4364037"/>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tabSelected="1" workbookViewId="0">
      <selection activeCell="I4" sqref="I4:J4"/>
    </sheetView>
  </sheetViews>
  <sheetFormatPr baseColWidth="10" defaultColWidth="14.33203125" defaultRowHeight="15" customHeight="1"/>
  <cols>
    <col min="1" max="1" width="3.6640625" customWidth="1"/>
    <col min="2" max="2" width="16.83203125" customWidth="1"/>
    <col min="3" max="3" width="8.6640625" customWidth="1"/>
    <col min="4" max="4" width="6.33203125" customWidth="1"/>
    <col min="5" max="5" width="6.6640625" customWidth="1"/>
    <col min="6" max="6" width="6" customWidth="1"/>
    <col min="7" max="7" width="7.5" customWidth="1"/>
    <col min="8" max="8" width="8" customWidth="1"/>
    <col min="9" max="9" width="6.1640625" customWidth="1"/>
    <col min="10" max="10" width="11.6640625" customWidth="1"/>
  </cols>
  <sheetData>
    <row r="1" spans="1:10" ht="12.75" customHeight="1">
      <c r="B1" s="228" t="s">
        <v>0</v>
      </c>
      <c r="C1" s="229"/>
      <c r="D1" s="229"/>
      <c r="E1" s="229"/>
      <c r="F1" s="229"/>
      <c r="G1" s="229" t="s">
        <v>6</v>
      </c>
      <c r="H1" s="229"/>
      <c r="I1" s="229"/>
      <c r="J1" s="198"/>
    </row>
    <row r="2" spans="1:10" ht="19.5" customHeight="1">
      <c r="A2" s="12">
        <v>1</v>
      </c>
      <c r="B2" s="14" t="s">
        <v>13</v>
      </c>
      <c r="C2" s="307"/>
      <c r="D2" s="296"/>
      <c r="E2" s="294"/>
      <c r="F2" s="308"/>
      <c r="G2" s="296"/>
      <c r="H2" s="296"/>
      <c r="I2" s="294"/>
      <c r="J2" s="27"/>
    </row>
    <row r="3" spans="1:10" ht="12.75" customHeight="1">
      <c r="A3" s="18"/>
      <c r="B3" s="31" t="s">
        <v>21</v>
      </c>
      <c r="C3" s="32" t="s">
        <v>23</v>
      </c>
      <c r="D3" s="13"/>
      <c r="E3" s="31" t="s">
        <v>24</v>
      </c>
      <c r="F3" s="13"/>
      <c r="G3" s="13"/>
      <c r="H3" s="31" t="s">
        <v>25</v>
      </c>
      <c r="I3" s="31" t="s">
        <v>26</v>
      </c>
      <c r="J3" s="18"/>
    </row>
    <row r="4" spans="1:10" ht="12.75" customHeight="1">
      <c r="A4" s="18"/>
      <c r="B4" s="37"/>
      <c r="C4" s="309"/>
      <c r="D4" s="294"/>
      <c r="E4" s="308"/>
      <c r="F4" s="296"/>
      <c r="G4" s="294"/>
      <c r="H4" s="39"/>
      <c r="I4" s="310" t="s">
        <v>30</v>
      </c>
      <c r="J4" s="294"/>
    </row>
    <row r="5" spans="1:10" ht="18.75" customHeight="1">
      <c r="A5" s="27"/>
      <c r="B5" s="311" t="s">
        <v>32</v>
      </c>
      <c r="C5" s="296"/>
      <c r="D5" s="296"/>
      <c r="E5" s="294"/>
      <c r="F5" s="308" t="s">
        <v>234</v>
      </c>
      <c r="G5" s="296"/>
      <c r="H5" s="296"/>
      <c r="I5" s="294"/>
      <c r="J5" s="27" t="s">
        <v>30</v>
      </c>
    </row>
    <row r="6" spans="1:10" ht="12" customHeight="1">
      <c r="A6" s="27"/>
      <c r="B6" s="311" t="s">
        <v>34</v>
      </c>
      <c r="C6" s="296"/>
      <c r="D6" s="296"/>
      <c r="E6" s="294"/>
      <c r="F6" s="308" t="s">
        <v>234</v>
      </c>
      <c r="G6" s="296"/>
      <c r="H6" s="296"/>
      <c r="I6" s="294"/>
      <c r="J6" s="27" t="s">
        <v>30</v>
      </c>
    </row>
    <row r="7" spans="1:10" ht="12.75" customHeight="1">
      <c r="A7" s="23">
        <v>2</v>
      </c>
      <c r="B7" s="311" t="s">
        <v>37</v>
      </c>
      <c r="C7" s="294"/>
      <c r="D7" s="44"/>
      <c r="E7" s="44"/>
      <c r="F7" s="44"/>
      <c r="G7" s="44" t="s">
        <v>40</v>
      </c>
      <c r="H7" s="44" t="s">
        <v>41</v>
      </c>
      <c r="I7" s="16"/>
      <c r="J7" s="36"/>
    </row>
    <row r="8" spans="1:10" ht="16.5" customHeight="1">
      <c r="A8" s="3"/>
      <c r="B8" s="43" t="s">
        <v>29</v>
      </c>
      <c r="C8" s="312" t="s">
        <v>42</v>
      </c>
      <c r="D8" s="313"/>
      <c r="E8" s="313"/>
      <c r="F8" s="314"/>
      <c r="G8" s="49"/>
      <c r="H8" s="49"/>
      <c r="I8" s="51"/>
      <c r="J8" s="42"/>
    </row>
    <row r="9" spans="1:10" ht="19.5" customHeight="1">
      <c r="A9" s="3"/>
      <c r="B9" s="43" t="s">
        <v>36</v>
      </c>
      <c r="C9" s="315" t="s">
        <v>47</v>
      </c>
      <c r="D9" s="296"/>
      <c r="E9" s="296"/>
      <c r="F9" s="294"/>
      <c r="G9" s="52"/>
      <c r="H9" s="52"/>
      <c r="I9" s="51"/>
      <c r="J9" s="42"/>
    </row>
    <row r="10" spans="1:10" ht="12.75" customHeight="1">
      <c r="A10" s="3"/>
      <c r="B10" s="43" t="s">
        <v>49</v>
      </c>
      <c r="C10" s="315" t="s">
        <v>50</v>
      </c>
      <c r="D10" s="296"/>
      <c r="E10" s="296"/>
      <c r="F10" s="294"/>
      <c r="G10" s="52"/>
      <c r="H10" s="52"/>
      <c r="I10" s="51"/>
      <c r="J10" s="42"/>
    </row>
    <row r="11" spans="1:10" ht="11.25" customHeight="1">
      <c r="A11" s="3"/>
      <c r="B11" s="43" t="s">
        <v>52</v>
      </c>
      <c r="C11" s="305" t="s">
        <v>54</v>
      </c>
      <c r="D11" s="296"/>
      <c r="E11" s="296"/>
      <c r="F11" s="294"/>
      <c r="G11" s="52"/>
      <c r="H11" s="52"/>
      <c r="I11" s="51"/>
      <c r="J11" s="42"/>
    </row>
    <row r="12" spans="1:10" ht="13.5" customHeight="1">
      <c r="A12" s="3"/>
      <c r="B12" s="43" t="s">
        <v>59</v>
      </c>
      <c r="C12" s="315" t="s">
        <v>60</v>
      </c>
      <c r="D12" s="296"/>
      <c r="E12" s="296"/>
      <c r="F12" s="294"/>
      <c r="G12" s="52"/>
      <c r="H12" s="52"/>
      <c r="I12" s="51"/>
      <c r="J12" s="42"/>
    </row>
    <row r="13" spans="1:10" ht="13.5" customHeight="1">
      <c r="A13" s="3"/>
      <c r="B13" s="43" t="s">
        <v>61</v>
      </c>
      <c r="C13" s="316" t="s">
        <v>63</v>
      </c>
      <c r="D13" s="301"/>
      <c r="E13" s="301"/>
      <c r="F13" s="317"/>
      <c r="G13" s="58"/>
      <c r="H13" s="58"/>
      <c r="I13" s="60"/>
    </row>
    <row r="14" spans="1:10" ht="20" customHeight="1">
      <c r="A14" s="23">
        <v>3</v>
      </c>
      <c r="B14" s="318" t="s">
        <v>67</v>
      </c>
      <c r="C14" s="306"/>
      <c r="D14" s="63"/>
      <c r="E14" s="63"/>
      <c r="F14" s="63"/>
      <c r="G14" s="227" t="s">
        <v>68</v>
      </c>
      <c r="H14" s="65" t="s">
        <v>69</v>
      </c>
      <c r="I14" s="16"/>
      <c r="J14" s="36"/>
    </row>
    <row r="15" spans="1:10" ht="18" customHeight="1">
      <c r="A15" s="3"/>
      <c r="B15" s="40" t="s">
        <v>29</v>
      </c>
      <c r="C15" s="305" t="s">
        <v>73</v>
      </c>
      <c r="D15" s="296"/>
      <c r="E15" s="296"/>
      <c r="F15" s="294"/>
      <c r="G15" s="41"/>
      <c r="H15" s="68"/>
      <c r="I15" s="51"/>
      <c r="J15" s="42"/>
    </row>
    <row r="16" spans="1:10" ht="14.25" customHeight="1">
      <c r="A16" s="3"/>
      <c r="B16" s="43" t="s">
        <v>36</v>
      </c>
      <c r="C16" s="315" t="s">
        <v>76</v>
      </c>
      <c r="D16" s="296"/>
      <c r="E16" s="296"/>
      <c r="F16" s="294"/>
      <c r="G16" s="281"/>
      <c r="H16" s="282"/>
      <c r="I16" s="283"/>
      <c r="J16" s="284"/>
    </row>
    <row r="17" spans="1:10" ht="13">
      <c r="A17" s="3"/>
      <c r="B17" s="40" t="s">
        <v>49</v>
      </c>
      <c r="C17" s="305" t="s">
        <v>78</v>
      </c>
      <c r="D17" s="296"/>
      <c r="E17" s="296"/>
      <c r="F17" s="319"/>
      <c r="G17" s="320" t="s">
        <v>30</v>
      </c>
      <c r="H17" s="321"/>
      <c r="I17" s="321"/>
      <c r="J17" s="322"/>
    </row>
    <row r="18" spans="1:10" ht="13">
      <c r="A18" s="45"/>
      <c r="B18" s="46"/>
      <c r="C18" s="72"/>
      <c r="D18" s="74"/>
      <c r="E18" s="74"/>
      <c r="F18" s="74"/>
      <c r="G18" s="10"/>
      <c r="H18" s="10"/>
      <c r="I18" s="10"/>
      <c r="J18" s="10"/>
    </row>
    <row r="19" spans="1:10" ht="14.25" customHeight="1">
      <c r="A19" s="3">
        <v>4</v>
      </c>
      <c r="B19" s="323" t="s">
        <v>85</v>
      </c>
      <c r="C19" s="325" t="s">
        <v>51</v>
      </c>
      <c r="D19" s="67" t="s">
        <v>87</v>
      </c>
      <c r="E19" s="79" t="s">
        <v>88</v>
      </c>
      <c r="F19" s="79" t="s">
        <v>89</v>
      </c>
      <c r="G19" s="226" t="s">
        <v>90</v>
      </c>
      <c r="H19" s="79" t="s">
        <v>91</v>
      </c>
      <c r="I19" s="51"/>
      <c r="J19" s="80"/>
    </row>
    <row r="20" spans="1:10" ht="21" customHeight="1">
      <c r="A20" s="81"/>
      <c r="B20" s="324"/>
      <c r="C20" s="324"/>
      <c r="D20" s="83"/>
      <c r="E20" s="84"/>
      <c r="F20" s="84"/>
      <c r="G20" s="84"/>
      <c r="H20" s="84"/>
      <c r="I20" s="81"/>
      <c r="J20" s="81"/>
    </row>
    <row r="21" spans="1:10" ht="12.75" customHeight="1">
      <c r="A21" s="81">
        <v>5</v>
      </c>
      <c r="B21" s="326" t="s">
        <v>97</v>
      </c>
      <c r="C21" s="327"/>
      <c r="D21" s="327"/>
      <c r="E21" s="328"/>
      <c r="F21" s="330" t="s">
        <v>99</v>
      </c>
      <c r="G21" s="89" t="s">
        <v>101</v>
      </c>
      <c r="H21" s="89" t="s">
        <v>102</v>
      </c>
      <c r="I21" s="331" t="s">
        <v>103</v>
      </c>
      <c r="J21" s="332"/>
    </row>
    <row r="22" spans="1:10" ht="29.25" customHeight="1">
      <c r="B22" s="288"/>
      <c r="C22" s="289"/>
      <c r="D22" s="289"/>
      <c r="E22" s="329"/>
      <c r="F22" s="292"/>
      <c r="G22" s="95"/>
      <c r="H22" s="97"/>
      <c r="I22" s="288"/>
      <c r="J22" s="333"/>
    </row>
    <row r="23" spans="1:10" ht="12.75" customHeight="1">
      <c r="B23" s="104"/>
      <c r="C23" s="334" t="s">
        <v>111</v>
      </c>
      <c r="D23" s="306"/>
      <c r="E23" s="104"/>
      <c r="F23" s="106" t="s">
        <v>51</v>
      </c>
      <c r="G23" s="107" t="s">
        <v>53</v>
      </c>
      <c r="H23" s="109" t="s">
        <v>56</v>
      </c>
      <c r="I23" s="111" t="s">
        <v>53</v>
      </c>
      <c r="J23" s="107" t="s">
        <v>116</v>
      </c>
    </row>
    <row r="24" spans="1:10" ht="12.75" customHeight="1">
      <c r="B24" s="113" t="s">
        <v>29</v>
      </c>
      <c r="C24" s="335" t="s">
        <v>117</v>
      </c>
      <c r="D24" s="296"/>
      <c r="E24" s="296"/>
      <c r="F24" s="294"/>
      <c r="G24" s="95"/>
      <c r="H24" s="116"/>
      <c r="I24" s="118" t="s">
        <v>30</v>
      </c>
      <c r="J24" s="97" t="s">
        <v>30</v>
      </c>
    </row>
    <row r="25" spans="1:10" ht="12.75" customHeight="1">
      <c r="A25" s="120" t="s">
        <v>118</v>
      </c>
      <c r="B25" s="113" t="s">
        <v>36</v>
      </c>
      <c r="C25" s="335" t="s">
        <v>119</v>
      </c>
      <c r="D25" s="296"/>
      <c r="E25" s="296"/>
      <c r="F25" s="294"/>
      <c r="G25" s="95"/>
      <c r="H25" s="116"/>
      <c r="I25" s="118" t="s">
        <v>30</v>
      </c>
      <c r="J25" s="97"/>
    </row>
    <row r="26" spans="1:10" ht="11.25" customHeight="1">
      <c r="A26" s="120" t="s">
        <v>30</v>
      </c>
      <c r="B26" s="45"/>
      <c r="C26" s="129" t="s">
        <v>122</v>
      </c>
      <c r="D26" s="45"/>
      <c r="E26" s="45"/>
      <c r="F26" s="45"/>
      <c r="G26" s="45"/>
      <c r="H26" s="45"/>
      <c r="I26" s="45"/>
      <c r="J26" s="45"/>
    </row>
    <row r="27" spans="1:10" ht="4.5" hidden="1" customHeight="1">
      <c r="A27" s="130"/>
      <c r="B27" s="45"/>
      <c r="C27" s="45"/>
      <c r="D27" s="45"/>
      <c r="E27" s="45"/>
      <c r="F27" s="45"/>
      <c r="G27" s="45"/>
      <c r="H27" s="45"/>
      <c r="I27" s="45"/>
      <c r="J27" s="45"/>
    </row>
    <row r="28" spans="1:10" ht="20" customHeight="1">
      <c r="A28" s="23">
        <v>6</v>
      </c>
      <c r="B28" s="311" t="s">
        <v>131</v>
      </c>
      <c r="C28" s="296"/>
      <c r="D28" s="296"/>
      <c r="E28" s="296"/>
      <c r="F28" s="306"/>
      <c r="G28" s="135"/>
      <c r="H28" s="38"/>
      <c r="I28" s="38"/>
      <c r="J28" s="36"/>
    </row>
    <row r="29" spans="1:10" ht="18" customHeight="1">
      <c r="A29" s="3"/>
      <c r="B29" s="43" t="s">
        <v>29</v>
      </c>
      <c r="C29" s="305" t="s">
        <v>132</v>
      </c>
      <c r="D29" s="296"/>
      <c r="E29" s="296"/>
      <c r="F29" s="306"/>
      <c r="G29" s="137"/>
      <c r="H29" s="286"/>
      <c r="I29" s="287"/>
      <c r="J29" s="287"/>
    </row>
    <row r="30" spans="1:10" ht="14.25" customHeight="1">
      <c r="A30" s="3"/>
      <c r="B30" s="43" t="s">
        <v>36</v>
      </c>
      <c r="C30" s="300" t="s">
        <v>133</v>
      </c>
      <c r="D30" s="301"/>
      <c r="E30" s="301"/>
      <c r="F30" s="302"/>
      <c r="G30" s="137"/>
      <c r="H30" s="288"/>
      <c r="I30" s="289"/>
      <c r="J30" s="289"/>
    </row>
    <row r="31" spans="1:10" ht="36" customHeight="1">
      <c r="A31" s="120">
        <v>7</v>
      </c>
      <c r="B31" s="290" t="s">
        <v>136</v>
      </c>
      <c r="C31" s="337" t="s">
        <v>139</v>
      </c>
      <c r="D31" s="303" t="s">
        <v>140</v>
      </c>
      <c r="E31" s="304"/>
      <c r="F31" s="295" t="s">
        <v>141</v>
      </c>
      <c r="G31" s="296"/>
      <c r="H31" s="296"/>
      <c r="I31" s="296"/>
      <c r="J31" s="294"/>
    </row>
    <row r="32" spans="1:10" ht="12.75" customHeight="1">
      <c r="A32" s="120"/>
      <c r="B32" s="291"/>
      <c r="C32" s="291"/>
      <c r="D32" s="150"/>
      <c r="E32" s="151"/>
      <c r="F32" s="338" t="s">
        <v>146</v>
      </c>
      <c r="G32" s="299"/>
      <c r="H32" s="298" t="s">
        <v>148</v>
      </c>
      <c r="I32" s="299"/>
      <c r="J32" s="236" t="s">
        <v>149</v>
      </c>
    </row>
    <row r="33" spans="2:10" ht="22.5" customHeight="1">
      <c r="B33" s="292"/>
      <c r="C33" s="324"/>
      <c r="D33" s="336"/>
      <c r="E33" s="302"/>
      <c r="F33" s="293"/>
      <c r="G33" s="294"/>
      <c r="H33" s="297"/>
      <c r="I33" s="294"/>
      <c r="J33" s="155"/>
    </row>
    <row r="34" spans="2:10" ht="12.75" customHeight="1">
      <c r="B34" s="156"/>
    </row>
    <row r="35" spans="2:10" ht="12.75" customHeight="1"/>
    <row r="36" spans="2:10" ht="12.75" customHeight="1"/>
    <row r="37" spans="2:10" ht="12.75" customHeight="1"/>
    <row r="38" spans="2:10" ht="12.75" customHeight="1"/>
    <row r="39" spans="2:10" ht="12.75" customHeight="1"/>
    <row r="40" spans="2:10" ht="12.75" customHeight="1"/>
    <row r="41" spans="2:10" ht="12.75" customHeight="1"/>
    <row r="42" spans="2:10" ht="12.75" customHeight="1"/>
    <row r="43" spans="2:10" ht="12.75" customHeight="1"/>
    <row r="44" spans="2:10" ht="12.75" customHeight="1"/>
    <row r="45" spans="2:10" ht="12.75" customHeight="1"/>
    <row r="46" spans="2:10" ht="12.75" customHeight="1"/>
    <row r="47" spans="2:10" ht="12.75" customHeight="1"/>
    <row r="48" spans="2: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2">
    <mergeCell ref="C23:D23"/>
    <mergeCell ref="C24:F24"/>
    <mergeCell ref="D33:E33"/>
    <mergeCell ref="C31:C33"/>
    <mergeCell ref="F32:G32"/>
    <mergeCell ref="C25:F25"/>
    <mergeCell ref="B28:F28"/>
    <mergeCell ref="G17:J17"/>
    <mergeCell ref="B19:B20"/>
    <mergeCell ref="C19:C20"/>
    <mergeCell ref="B21:E22"/>
    <mergeCell ref="F21:F22"/>
    <mergeCell ref="I21:J22"/>
    <mergeCell ref="C13:F13"/>
    <mergeCell ref="B14:C14"/>
    <mergeCell ref="C15:F15"/>
    <mergeCell ref="C16:F16"/>
    <mergeCell ref="C17:F17"/>
    <mergeCell ref="C8:F8"/>
    <mergeCell ref="C9:F9"/>
    <mergeCell ref="C10:F10"/>
    <mergeCell ref="C11:F11"/>
    <mergeCell ref="C12:F12"/>
    <mergeCell ref="B5:E5"/>
    <mergeCell ref="F5:I5"/>
    <mergeCell ref="B6:E6"/>
    <mergeCell ref="F6:I6"/>
    <mergeCell ref="B7:C7"/>
    <mergeCell ref="C2:E2"/>
    <mergeCell ref="F2:I2"/>
    <mergeCell ref="C4:D4"/>
    <mergeCell ref="E4:G4"/>
    <mergeCell ref="I4:J4"/>
    <mergeCell ref="H29:J30"/>
    <mergeCell ref="B31:B33"/>
    <mergeCell ref="F33:G33"/>
    <mergeCell ref="F31:J31"/>
    <mergeCell ref="H33:I33"/>
    <mergeCell ref="H32:I32"/>
    <mergeCell ref="C30:F30"/>
    <mergeCell ref="D31:E31"/>
    <mergeCell ref="C29:F29"/>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01"/>
  <sheetViews>
    <sheetView showGridLines="0" topLeftCell="A2" workbookViewId="0">
      <selection activeCell="B25" sqref="B25"/>
    </sheetView>
  </sheetViews>
  <sheetFormatPr baseColWidth="10" defaultColWidth="14.33203125" defaultRowHeight="15" customHeight="1"/>
  <cols>
    <col min="1" max="1" width="15.5" customWidth="1"/>
    <col min="2" max="2" width="26.83203125" customWidth="1"/>
    <col min="3" max="3" width="9" customWidth="1"/>
    <col min="4" max="4" width="7.6640625" customWidth="1"/>
    <col min="5" max="5" width="6.33203125" customWidth="1"/>
    <col min="6" max="6" width="8.1640625" customWidth="1"/>
    <col min="7" max="7" width="8.33203125" customWidth="1"/>
    <col min="8" max="8" width="8" customWidth="1"/>
    <col min="9" max="9" width="6" customWidth="1"/>
    <col min="10" max="10" width="6.33203125" customWidth="1"/>
    <col min="11" max="11" width="7.6640625" customWidth="1"/>
    <col min="12" max="13" width="7" customWidth="1"/>
  </cols>
  <sheetData>
    <row r="1" spans="1:13" s="260" customFormat="1" ht="15" customHeight="1">
      <c r="A1" s="267" t="s">
        <v>283</v>
      </c>
    </row>
    <row r="2" spans="1:13" ht="48" customHeight="1">
      <c r="A2" s="1" t="s">
        <v>238</v>
      </c>
      <c r="B2" s="4" t="s">
        <v>1</v>
      </c>
      <c r="C2" s="5" t="s">
        <v>2</v>
      </c>
      <c r="D2" s="5" t="s">
        <v>3</v>
      </c>
      <c r="E2" s="5" t="s">
        <v>4</v>
      </c>
      <c r="F2" s="7" t="s">
        <v>5</v>
      </c>
      <c r="G2" s="5" t="s">
        <v>7</v>
      </c>
      <c r="H2" s="7" t="s">
        <v>8</v>
      </c>
      <c r="I2" s="9" t="s">
        <v>9</v>
      </c>
      <c r="J2" s="9" t="s">
        <v>10</v>
      </c>
      <c r="K2" s="11" t="s">
        <v>11</v>
      </c>
      <c r="L2" s="17" t="s">
        <v>12</v>
      </c>
      <c r="M2" s="19" t="s">
        <v>15</v>
      </c>
    </row>
    <row r="3" spans="1:13" ht="12.75" customHeight="1">
      <c r="A3" s="21">
        <v>1</v>
      </c>
      <c r="B3" s="33" t="s">
        <v>16</v>
      </c>
      <c r="C3" s="24"/>
      <c r="D3" s="24"/>
      <c r="E3" s="24"/>
      <c r="F3" s="24"/>
      <c r="G3" s="24"/>
      <c r="H3" s="24"/>
      <c r="I3" s="24"/>
      <c r="J3" s="24"/>
      <c r="K3" s="25">
        <f t="shared" ref="K3:K38" si="0">SUM(C3:J3)</f>
        <v>0</v>
      </c>
      <c r="L3" s="26"/>
      <c r="M3" s="30">
        <f t="shared" ref="M3:M38" si="1">K3-L3</f>
        <v>0</v>
      </c>
    </row>
    <row r="4" spans="1:13" ht="21.75" customHeight="1">
      <c r="A4" s="21">
        <v>2</v>
      </c>
      <c r="B4" s="33" t="s">
        <v>22</v>
      </c>
      <c r="C4" s="24"/>
      <c r="D4" s="24"/>
      <c r="E4" s="24"/>
      <c r="F4" s="24"/>
      <c r="G4" s="24"/>
      <c r="H4" s="24"/>
      <c r="I4" s="24"/>
      <c r="J4" s="24"/>
      <c r="K4" s="25">
        <f t="shared" si="0"/>
        <v>0</v>
      </c>
      <c r="L4" s="26"/>
      <c r="M4" s="30">
        <f t="shared" si="1"/>
        <v>0</v>
      </c>
    </row>
    <row r="5" spans="1:13" ht="11.25" customHeight="1">
      <c r="A5" s="21">
        <v>3</v>
      </c>
      <c r="B5" s="33" t="s">
        <v>27</v>
      </c>
      <c r="C5" s="24"/>
      <c r="D5" s="24"/>
      <c r="E5" s="24"/>
      <c r="F5" s="24"/>
      <c r="G5" s="24"/>
      <c r="H5" s="24"/>
      <c r="I5" s="24"/>
      <c r="J5" s="24"/>
      <c r="K5" s="25">
        <f t="shared" si="0"/>
        <v>0</v>
      </c>
      <c r="L5" s="26"/>
      <c r="M5" s="30">
        <f t="shared" si="1"/>
        <v>0</v>
      </c>
    </row>
    <row r="6" spans="1:13" ht="12.75" customHeight="1">
      <c r="A6" s="21">
        <v>4</v>
      </c>
      <c r="B6" s="33" t="s">
        <v>28</v>
      </c>
      <c r="C6" s="24"/>
      <c r="D6" s="24"/>
      <c r="E6" s="24"/>
      <c r="F6" s="24"/>
      <c r="G6" s="24"/>
      <c r="H6" s="24"/>
      <c r="I6" s="24"/>
      <c r="J6" s="24"/>
      <c r="K6" s="25">
        <f t="shared" si="0"/>
        <v>0</v>
      </c>
      <c r="L6" s="26"/>
      <c r="M6" s="30">
        <f t="shared" si="1"/>
        <v>0</v>
      </c>
    </row>
    <row r="7" spans="1:13" ht="10.5" customHeight="1">
      <c r="A7" s="21">
        <v>5</v>
      </c>
      <c r="B7" s="33" t="s">
        <v>33</v>
      </c>
      <c r="C7" s="24"/>
      <c r="D7" s="24"/>
      <c r="E7" s="24"/>
      <c r="F7" s="24"/>
      <c r="G7" s="24"/>
      <c r="H7" s="24"/>
      <c r="I7" s="24"/>
      <c r="J7" s="24"/>
      <c r="K7" s="25">
        <f t="shared" si="0"/>
        <v>0</v>
      </c>
      <c r="L7" s="26"/>
      <c r="M7" s="30">
        <f t="shared" si="1"/>
        <v>0</v>
      </c>
    </row>
    <row r="8" spans="1:13" ht="10.5" customHeight="1">
      <c r="A8" s="21">
        <v>6</v>
      </c>
      <c r="B8" s="33" t="s">
        <v>35</v>
      </c>
      <c r="C8" s="24"/>
      <c r="D8" s="24"/>
      <c r="E8" s="24"/>
      <c r="F8" s="24"/>
      <c r="G8" s="24"/>
      <c r="H8" s="24"/>
      <c r="I8" s="24"/>
      <c r="J8" s="24"/>
      <c r="K8" s="25">
        <f t="shared" si="0"/>
        <v>0</v>
      </c>
      <c r="L8" s="26"/>
      <c r="M8" s="30">
        <f t="shared" si="1"/>
        <v>0</v>
      </c>
    </row>
    <row r="9" spans="1:13" ht="11.25" customHeight="1">
      <c r="A9" s="21">
        <v>7</v>
      </c>
      <c r="B9" s="33" t="s">
        <v>39</v>
      </c>
      <c r="C9" s="24"/>
      <c r="D9" s="24"/>
      <c r="E9" s="24"/>
      <c r="F9" s="24"/>
      <c r="G9" s="24"/>
      <c r="H9" s="24"/>
      <c r="I9" s="24"/>
      <c r="J9" s="24"/>
      <c r="K9" s="25">
        <f t="shared" si="0"/>
        <v>0</v>
      </c>
      <c r="L9" s="26"/>
      <c r="M9" s="30">
        <f t="shared" si="1"/>
        <v>0</v>
      </c>
    </row>
    <row r="10" spans="1:13" ht="13.5" customHeight="1">
      <c r="A10" s="21">
        <v>8</v>
      </c>
      <c r="B10" s="33" t="s">
        <v>43</v>
      </c>
      <c r="C10" s="24"/>
      <c r="D10" s="24"/>
      <c r="E10" s="24"/>
      <c r="F10" s="24"/>
      <c r="G10" s="24"/>
      <c r="H10" s="24"/>
      <c r="I10" s="24"/>
      <c r="J10" s="24"/>
      <c r="K10" s="25">
        <f t="shared" si="0"/>
        <v>0</v>
      </c>
      <c r="L10" s="26"/>
      <c r="M10" s="30">
        <f t="shared" si="1"/>
        <v>0</v>
      </c>
    </row>
    <row r="11" spans="1:13" ht="15.75" customHeight="1">
      <c r="A11" s="21">
        <v>9</v>
      </c>
      <c r="B11" s="33" t="s">
        <v>290</v>
      </c>
      <c r="C11" s="24"/>
      <c r="D11" s="24"/>
      <c r="E11" s="24"/>
      <c r="F11" s="24"/>
      <c r="G11" s="24"/>
      <c r="H11" s="24"/>
      <c r="I11" s="24"/>
      <c r="J11" s="24"/>
      <c r="K11" s="25">
        <f t="shared" si="0"/>
        <v>0</v>
      </c>
      <c r="L11" s="26"/>
      <c r="M11" s="30">
        <f t="shared" si="1"/>
        <v>0</v>
      </c>
    </row>
    <row r="12" spans="1:13" ht="12.75" customHeight="1">
      <c r="A12" s="21">
        <v>10</v>
      </c>
      <c r="B12" s="33" t="s">
        <v>45</v>
      </c>
      <c r="C12" s="24"/>
      <c r="D12" s="24"/>
      <c r="E12" s="24"/>
      <c r="F12" s="24"/>
      <c r="G12" s="24"/>
      <c r="H12" s="24"/>
      <c r="I12" s="24"/>
      <c r="J12" s="24"/>
      <c r="K12" s="25">
        <f t="shared" si="0"/>
        <v>0</v>
      </c>
      <c r="L12" s="26"/>
      <c r="M12" s="30">
        <f t="shared" si="1"/>
        <v>0</v>
      </c>
    </row>
    <row r="13" spans="1:13" ht="12.75" customHeight="1">
      <c r="A13" s="21">
        <v>11</v>
      </c>
      <c r="B13" s="33" t="s">
        <v>46</v>
      </c>
      <c r="C13" s="24"/>
      <c r="D13" s="24"/>
      <c r="E13" s="24"/>
      <c r="F13" s="24"/>
      <c r="G13" s="24"/>
      <c r="H13" s="24"/>
      <c r="I13" s="24"/>
      <c r="J13" s="24"/>
      <c r="K13" s="25">
        <f t="shared" si="0"/>
        <v>0</v>
      </c>
      <c r="L13" s="26"/>
      <c r="M13" s="30">
        <f t="shared" si="1"/>
        <v>0</v>
      </c>
    </row>
    <row r="14" spans="1:13" ht="15" customHeight="1">
      <c r="A14" s="21">
        <v>12</v>
      </c>
      <c r="B14" s="33" t="s">
        <v>48</v>
      </c>
      <c r="C14" s="24"/>
      <c r="D14" s="24"/>
      <c r="E14" s="24"/>
      <c r="F14" s="24"/>
      <c r="G14" s="24"/>
      <c r="H14" s="24"/>
      <c r="I14" s="24"/>
      <c r="J14" s="24"/>
      <c r="K14" s="25">
        <f t="shared" si="0"/>
        <v>0</v>
      </c>
      <c r="L14" s="26"/>
      <c r="M14" s="30">
        <f t="shared" si="1"/>
        <v>0</v>
      </c>
    </row>
    <row r="15" spans="1:13" ht="9.75" customHeight="1">
      <c r="A15" s="21">
        <v>13</v>
      </c>
      <c r="B15" s="33" t="s">
        <v>247</v>
      </c>
      <c r="C15" s="24"/>
      <c r="D15" s="24"/>
      <c r="E15" s="24"/>
      <c r="F15" s="24"/>
      <c r="G15" s="24"/>
      <c r="H15" s="24"/>
      <c r="I15" s="24"/>
      <c r="J15" s="24"/>
      <c r="K15" s="25">
        <f t="shared" si="0"/>
        <v>0</v>
      </c>
      <c r="L15" s="26"/>
      <c r="M15" s="30">
        <f t="shared" si="1"/>
        <v>0</v>
      </c>
    </row>
    <row r="16" spans="1:13" ht="13.5" customHeight="1">
      <c r="A16" s="21">
        <v>14</v>
      </c>
      <c r="B16" s="33" t="s">
        <v>55</v>
      </c>
      <c r="C16" s="24"/>
      <c r="D16" s="24"/>
      <c r="E16" s="24"/>
      <c r="F16" s="24"/>
      <c r="G16" s="24"/>
      <c r="H16" s="24"/>
      <c r="I16" s="24"/>
      <c r="J16" s="24"/>
      <c r="K16" s="25">
        <f t="shared" si="0"/>
        <v>0</v>
      </c>
      <c r="L16" s="26"/>
      <c r="M16" s="30">
        <f t="shared" si="1"/>
        <v>0</v>
      </c>
    </row>
    <row r="17" spans="1:13" ht="10.5" customHeight="1">
      <c r="A17" s="21" t="s">
        <v>249</v>
      </c>
      <c r="B17" s="33" t="s">
        <v>58</v>
      </c>
      <c r="C17" s="24"/>
      <c r="D17" s="24"/>
      <c r="E17" s="24"/>
      <c r="F17" s="24"/>
      <c r="G17" s="24"/>
      <c r="H17" s="24"/>
      <c r="I17" s="24"/>
      <c r="J17" s="24"/>
      <c r="K17" s="25">
        <f t="shared" si="0"/>
        <v>0</v>
      </c>
      <c r="L17" s="26"/>
      <c r="M17" s="30">
        <f t="shared" si="1"/>
        <v>0</v>
      </c>
    </row>
    <row r="18" spans="1:13" ht="12.75" customHeight="1">
      <c r="A18" s="21" t="s">
        <v>250</v>
      </c>
      <c r="B18" s="33" t="s">
        <v>64</v>
      </c>
      <c r="C18" s="24"/>
      <c r="D18" s="24"/>
      <c r="E18" s="24"/>
      <c r="F18" s="24"/>
      <c r="G18" s="24"/>
      <c r="H18" s="24"/>
      <c r="I18" s="24"/>
      <c r="J18" s="24"/>
      <c r="K18" s="25">
        <f t="shared" si="0"/>
        <v>0</v>
      </c>
      <c r="L18" s="26"/>
      <c r="M18" s="30">
        <f t="shared" si="1"/>
        <v>0</v>
      </c>
    </row>
    <row r="19" spans="1:13" ht="11.25" customHeight="1">
      <c r="A19" s="21">
        <v>17</v>
      </c>
      <c r="B19" s="33" t="s">
        <v>65</v>
      </c>
      <c r="C19" s="24"/>
      <c r="D19" s="24"/>
      <c r="E19" s="24"/>
      <c r="F19" s="24"/>
      <c r="G19" s="24"/>
      <c r="H19" s="24"/>
      <c r="I19" s="24"/>
      <c r="J19" s="24"/>
      <c r="K19" s="25">
        <f t="shared" si="0"/>
        <v>0</v>
      </c>
      <c r="L19" s="26"/>
      <c r="M19" s="30">
        <f t="shared" si="1"/>
        <v>0</v>
      </c>
    </row>
    <row r="20" spans="1:13" ht="11.25" customHeight="1">
      <c r="A20" s="21" t="s">
        <v>251</v>
      </c>
      <c r="B20" s="33" t="s">
        <v>246</v>
      </c>
      <c r="C20" s="24"/>
      <c r="D20" s="24"/>
      <c r="E20" s="24"/>
      <c r="F20" s="24"/>
      <c r="G20" s="24"/>
      <c r="H20" s="24"/>
      <c r="I20" s="24"/>
      <c r="J20" s="24"/>
      <c r="K20" s="25">
        <f t="shared" si="0"/>
        <v>0</v>
      </c>
      <c r="L20" s="26"/>
      <c r="M20" s="30">
        <f t="shared" si="1"/>
        <v>0</v>
      </c>
    </row>
    <row r="21" spans="1:13" s="235" customFormat="1" ht="12.75" customHeight="1">
      <c r="A21" s="21" t="s">
        <v>252</v>
      </c>
      <c r="B21" s="33" t="s">
        <v>245</v>
      </c>
      <c r="C21" s="24"/>
      <c r="D21" s="24"/>
      <c r="E21" s="24"/>
      <c r="F21" s="24"/>
      <c r="G21" s="24"/>
      <c r="H21" s="24"/>
      <c r="I21" s="24"/>
      <c r="J21" s="24"/>
      <c r="K21" s="25">
        <f t="shared" si="0"/>
        <v>0</v>
      </c>
      <c r="L21" s="26"/>
      <c r="M21" s="30">
        <f t="shared" si="1"/>
        <v>0</v>
      </c>
    </row>
    <row r="22" spans="1:13" ht="27" customHeight="1">
      <c r="A22" s="21">
        <v>21</v>
      </c>
      <c r="B22" s="33" t="s">
        <v>253</v>
      </c>
      <c r="C22" s="24"/>
      <c r="D22" s="24"/>
      <c r="E22" s="24"/>
      <c r="F22" s="24"/>
      <c r="G22" s="24"/>
      <c r="H22" s="24"/>
      <c r="I22" s="24"/>
      <c r="J22" s="24"/>
      <c r="K22" s="25">
        <f t="shared" si="0"/>
        <v>0</v>
      </c>
      <c r="L22" s="26"/>
      <c r="M22" s="30">
        <f t="shared" si="1"/>
        <v>0</v>
      </c>
    </row>
    <row r="23" spans="1:13" ht="24" customHeight="1">
      <c r="A23" s="21">
        <v>22</v>
      </c>
      <c r="B23" s="33" t="s">
        <v>258</v>
      </c>
      <c r="C23" s="24"/>
      <c r="D23" s="24"/>
      <c r="E23" s="24"/>
      <c r="F23" s="24"/>
      <c r="G23" s="24"/>
      <c r="H23" s="24"/>
      <c r="I23" s="24"/>
      <c r="J23" s="24"/>
      <c r="K23" s="25">
        <f t="shared" si="0"/>
        <v>0</v>
      </c>
      <c r="L23" s="26"/>
      <c r="M23" s="30">
        <f t="shared" si="1"/>
        <v>0</v>
      </c>
    </row>
    <row r="24" spans="1:13" s="235" customFormat="1" ht="15.75" customHeight="1">
      <c r="A24" s="21">
        <v>23</v>
      </c>
      <c r="B24" s="33" t="s">
        <v>248</v>
      </c>
      <c r="C24" s="24"/>
      <c r="D24" s="24"/>
      <c r="E24" s="24"/>
      <c r="F24" s="24"/>
      <c r="G24" s="24"/>
      <c r="H24" s="24"/>
      <c r="I24" s="24"/>
      <c r="J24" s="24"/>
      <c r="K24" s="25">
        <f t="shared" si="0"/>
        <v>0</v>
      </c>
      <c r="L24" s="26"/>
      <c r="M24" s="30"/>
    </row>
    <row r="25" spans="1:13" ht="18.75" customHeight="1">
      <c r="A25" s="21">
        <v>24</v>
      </c>
      <c r="B25" s="22" t="s">
        <v>243</v>
      </c>
      <c r="C25" s="24"/>
      <c r="D25" s="24"/>
      <c r="E25" s="24"/>
      <c r="F25" s="24"/>
      <c r="G25" s="24"/>
      <c r="H25" s="24"/>
      <c r="I25" s="24"/>
      <c r="J25" s="24"/>
      <c r="K25" s="25">
        <f t="shared" si="0"/>
        <v>0</v>
      </c>
      <c r="L25" s="26"/>
      <c r="M25" s="30">
        <f t="shared" si="1"/>
        <v>0</v>
      </c>
    </row>
    <row r="26" spans="1:13" ht="17.25" customHeight="1">
      <c r="A26" s="21">
        <v>25</v>
      </c>
      <c r="B26" s="22" t="s">
        <v>244</v>
      </c>
      <c r="C26" s="24"/>
      <c r="D26" s="24"/>
      <c r="E26" s="24"/>
      <c r="F26" s="24"/>
      <c r="G26" s="24"/>
      <c r="H26" s="24"/>
      <c r="I26" s="24"/>
      <c r="J26" s="24"/>
      <c r="K26" s="25">
        <f t="shared" si="0"/>
        <v>0</v>
      </c>
      <c r="L26" s="26"/>
      <c r="M26" s="30">
        <f t="shared" si="1"/>
        <v>0</v>
      </c>
    </row>
    <row r="27" spans="1:13" ht="13.5" customHeight="1">
      <c r="A27" s="21">
        <v>26</v>
      </c>
      <c r="B27" s="22" t="s">
        <v>79</v>
      </c>
      <c r="C27" s="24"/>
      <c r="D27" s="24"/>
      <c r="E27" s="24"/>
      <c r="F27" s="24"/>
      <c r="G27" s="24"/>
      <c r="H27" s="24"/>
      <c r="I27" s="24"/>
      <c r="J27" s="24"/>
      <c r="K27" s="25">
        <f t="shared" si="0"/>
        <v>0</v>
      </c>
      <c r="L27" s="26"/>
      <c r="M27" s="30">
        <f t="shared" si="1"/>
        <v>0</v>
      </c>
    </row>
    <row r="28" spans="1:13" ht="13.5" customHeight="1">
      <c r="A28" s="21">
        <v>27</v>
      </c>
      <c r="B28" s="22" t="s">
        <v>80</v>
      </c>
      <c r="C28" s="24"/>
      <c r="D28" s="24"/>
      <c r="E28" s="24"/>
      <c r="F28" s="24"/>
      <c r="G28" s="24"/>
      <c r="H28" s="24"/>
      <c r="I28" s="24"/>
      <c r="J28" s="24"/>
      <c r="K28" s="25">
        <f t="shared" si="0"/>
        <v>0</v>
      </c>
      <c r="L28" s="26"/>
      <c r="M28" s="30">
        <f t="shared" si="1"/>
        <v>0</v>
      </c>
    </row>
    <row r="29" spans="1:13" ht="9" customHeight="1">
      <c r="A29" s="21">
        <v>28</v>
      </c>
      <c r="B29" s="22" t="s">
        <v>81</v>
      </c>
      <c r="C29" s="24"/>
      <c r="D29" s="24"/>
      <c r="E29" s="24"/>
      <c r="F29" s="24"/>
      <c r="G29" s="24"/>
      <c r="H29" s="24"/>
      <c r="I29" s="24"/>
      <c r="J29" s="24"/>
      <c r="K29" s="25">
        <f t="shared" si="0"/>
        <v>0</v>
      </c>
      <c r="L29" s="26"/>
      <c r="M29" s="30">
        <f t="shared" si="1"/>
        <v>0</v>
      </c>
    </row>
    <row r="30" spans="1:13" ht="12.75" customHeight="1">
      <c r="A30" s="21">
        <v>29</v>
      </c>
      <c r="B30" s="22" t="s">
        <v>82</v>
      </c>
      <c r="C30" s="24"/>
      <c r="D30" s="24"/>
      <c r="E30" s="24"/>
      <c r="F30" s="24"/>
      <c r="G30" s="24"/>
      <c r="H30" s="24"/>
      <c r="I30" s="24"/>
      <c r="J30" s="24"/>
      <c r="K30" s="25">
        <f t="shared" si="0"/>
        <v>0</v>
      </c>
      <c r="L30" s="26"/>
      <c r="M30" s="30">
        <f t="shared" si="1"/>
        <v>0</v>
      </c>
    </row>
    <row r="31" spans="1:13" ht="12" customHeight="1">
      <c r="A31" s="21">
        <v>30</v>
      </c>
      <c r="B31" s="22" t="s">
        <v>84</v>
      </c>
      <c r="C31" s="24"/>
      <c r="D31" s="24"/>
      <c r="E31" s="24"/>
      <c r="F31" s="24"/>
      <c r="G31" s="24"/>
      <c r="H31" s="24"/>
      <c r="I31" s="24"/>
      <c r="J31" s="24"/>
      <c r="K31" s="25">
        <f t="shared" si="0"/>
        <v>0</v>
      </c>
      <c r="L31" s="26"/>
      <c r="M31" s="30">
        <f t="shared" si="1"/>
        <v>0</v>
      </c>
    </row>
    <row r="32" spans="1:13" ht="12" customHeight="1">
      <c r="A32" s="21">
        <v>31</v>
      </c>
      <c r="B32" s="22" t="s">
        <v>86</v>
      </c>
      <c r="C32" s="24"/>
      <c r="D32" s="24"/>
      <c r="E32" s="24"/>
      <c r="F32" s="24"/>
      <c r="G32" s="24"/>
      <c r="H32" s="24"/>
      <c r="I32" s="24"/>
      <c r="J32" s="24"/>
      <c r="K32" s="25">
        <f t="shared" si="0"/>
        <v>0</v>
      </c>
      <c r="L32" s="26"/>
      <c r="M32" s="30">
        <f t="shared" si="1"/>
        <v>0</v>
      </c>
    </row>
    <row r="33" spans="1:13" ht="13.5" customHeight="1">
      <c r="A33" s="21">
        <v>32</v>
      </c>
      <c r="B33" s="22" t="s">
        <v>92</v>
      </c>
      <c r="C33" s="24"/>
      <c r="D33" s="24"/>
      <c r="E33" s="24"/>
      <c r="F33" s="24"/>
      <c r="G33" s="24"/>
      <c r="H33" s="24"/>
      <c r="I33" s="24"/>
      <c r="J33" s="24"/>
      <c r="K33" s="25">
        <f t="shared" si="0"/>
        <v>0</v>
      </c>
      <c r="L33" s="26"/>
      <c r="M33" s="30">
        <f t="shared" si="1"/>
        <v>0</v>
      </c>
    </row>
    <row r="34" spans="1:13" ht="11.25" customHeight="1">
      <c r="A34" s="21">
        <v>33</v>
      </c>
      <c r="B34" s="22" t="s">
        <v>94</v>
      </c>
      <c r="C34" s="24"/>
      <c r="D34" s="24"/>
      <c r="E34" s="24"/>
      <c r="F34" s="24"/>
      <c r="G34" s="24"/>
      <c r="H34" s="24"/>
      <c r="I34" s="24"/>
      <c r="J34" s="24"/>
      <c r="K34" s="25">
        <f t="shared" si="0"/>
        <v>0</v>
      </c>
      <c r="L34" s="26"/>
      <c r="M34" s="30">
        <f t="shared" si="1"/>
        <v>0</v>
      </c>
    </row>
    <row r="35" spans="1:13" ht="10.5" customHeight="1">
      <c r="A35" s="21">
        <v>34</v>
      </c>
      <c r="B35" s="22" t="s">
        <v>95</v>
      </c>
      <c r="C35" s="24"/>
      <c r="D35" s="24"/>
      <c r="E35" s="24"/>
      <c r="F35" s="24"/>
      <c r="G35" s="24"/>
      <c r="H35" s="24"/>
      <c r="I35" s="24"/>
      <c r="J35" s="24"/>
      <c r="K35" s="25">
        <f t="shared" si="0"/>
        <v>0</v>
      </c>
      <c r="L35" s="26"/>
      <c r="M35" s="30">
        <f t="shared" si="1"/>
        <v>0</v>
      </c>
    </row>
    <row r="36" spans="1:13" ht="10.5" customHeight="1">
      <c r="A36" s="21">
        <v>35</v>
      </c>
      <c r="B36" s="22" t="s">
        <v>96</v>
      </c>
      <c r="C36" s="24"/>
      <c r="D36" s="24"/>
      <c r="E36" s="24"/>
      <c r="F36" s="24"/>
      <c r="G36" s="24"/>
      <c r="H36" s="24"/>
      <c r="I36" s="24"/>
      <c r="J36" s="24"/>
      <c r="K36" s="25">
        <f t="shared" si="0"/>
        <v>0</v>
      </c>
      <c r="L36" s="26"/>
      <c r="M36" s="30">
        <f t="shared" si="1"/>
        <v>0</v>
      </c>
    </row>
    <row r="37" spans="1:13" ht="15.75" customHeight="1">
      <c r="A37" s="21">
        <v>36</v>
      </c>
      <c r="B37" s="22" t="s">
        <v>98</v>
      </c>
      <c r="C37" s="24"/>
      <c r="D37" s="24"/>
      <c r="E37" s="24"/>
      <c r="F37" s="24"/>
      <c r="G37" s="24"/>
      <c r="H37" s="24"/>
      <c r="I37" s="24"/>
      <c r="J37" s="24"/>
      <c r="K37" s="25">
        <f t="shared" si="0"/>
        <v>0</v>
      </c>
      <c r="L37" s="26"/>
      <c r="M37" s="30">
        <f t="shared" si="1"/>
        <v>0</v>
      </c>
    </row>
    <row r="38" spans="1:13" ht="11.25" customHeight="1">
      <c r="A38" s="21">
        <v>37</v>
      </c>
      <c r="B38" s="22" t="s">
        <v>100</v>
      </c>
      <c r="C38" s="24"/>
      <c r="D38" s="24"/>
      <c r="E38" s="24"/>
      <c r="F38" s="24"/>
      <c r="G38" s="24"/>
      <c r="H38" s="24"/>
      <c r="I38" s="24"/>
      <c r="J38" s="24"/>
      <c r="K38" s="25">
        <f t="shared" si="0"/>
        <v>0</v>
      </c>
      <c r="L38" s="26"/>
      <c r="M38" s="30">
        <f t="shared" si="1"/>
        <v>0</v>
      </c>
    </row>
    <row r="39" spans="1:13" ht="4.5" customHeight="1">
      <c r="A39" s="90"/>
      <c r="B39" s="91"/>
      <c r="C39" s="38"/>
      <c r="D39" s="38"/>
      <c r="E39" s="38"/>
      <c r="F39" s="38"/>
      <c r="G39" s="38"/>
      <c r="H39" s="38"/>
      <c r="I39" s="38"/>
      <c r="L39" s="77"/>
      <c r="M39" s="77"/>
    </row>
    <row r="40" spans="1:13" ht="36" customHeight="1">
      <c r="A40" s="92" t="s">
        <v>239</v>
      </c>
      <c r="B40" s="93" t="s">
        <v>105</v>
      </c>
      <c r="C40" s="94" t="s">
        <v>2</v>
      </c>
      <c r="D40" s="94" t="s">
        <v>3</v>
      </c>
      <c r="E40" s="94" t="s">
        <v>4</v>
      </c>
      <c r="F40" s="94" t="s">
        <v>5</v>
      </c>
      <c r="G40" s="94" t="s">
        <v>7</v>
      </c>
      <c r="H40" s="94" t="s">
        <v>8</v>
      </c>
      <c r="I40" s="96" t="s">
        <v>9</v>
      </c>
      <c r="J40" s="98" t="s">
        <v>10</v>
      </c>
      <c r="K40" s="100" t="s">
        <v>107</v>
      </c>
      <c r="L40" s="101" t="s">
        <v>109</v>
      </c>
      <c r="M40" s="103"/>
    </row>
    <row r="41" spans="1:13" ht="15.75" customHeight="1">
      <c r="A41" s="108" t="s">
        <v>113</v>
      </c>
      <c r="B41" s="110" t="s">
        <v>115</v>
      </c>
      <c r="C41" s="112"/>
      <c r="D41" s="112"/>
      <c r="E41" s="112"/>
      <c r="F41" s="114"/>
      <c r="G41" s="112"/>
      <c r="H41" s="114"/>
      <c r="I41" s="114"/>
      <c r="J41" s="115"/>
      <c r="K41" s="119">
        <f t="shared" ref="K41:K48" si="2">SUM(C41:J41)</f>
        <v>0</v>
      </c>
      <c r="L41" s="121" t="s">
        <v>30</v>
      </c>
      <c r="M41" s="77"/>
    </row>
    <row r="42" spans="1:13" ht="15.75" customHeight="1">
      <c r="A42" s="108" t="s">
        <v>120</v>
      </c>
      <c r="B42" s="123" t="s">
        <v>121</v>
      </c>
      <c r="C42" s="24"/>
      <c r="D42" s="24"/>
      <c r="E42" s="24"/>
      <c r="F42" s="125"/>
      <c r="G42" s="24"/>
      <c r="H42" s="125"/>
      <c r="I42" s="125"/>
      <c r="J42" s="127"/>
      <c r="K42" s="119">
        <f t="shared" si="2"/>
        <v>0</v>
      </c>
      <c r="L42" s="128"/>
      <c r="M42" s="77"/>
    </row>
    <row r="43" spans="1:13" ht="15.75" customHeight="1">
      <c r="A43" s="108" t="s">
        <v>123</v>
      </c>
      <c r="B43" s="123" t="s">
        <v>124</v>
      </c>
      <c r="C43" s="24"/>
      <c r="D43" s="24"/>
      <c r="E43" s="24"/>
      <c r="F43" s="125"/>
      <c r="G43" s="24"/>
      <c r="H43" s="125"/>
      <c r="I43" s="125"/>
      <c r="J43" s="127"/>
      <c r="K43" s="119">
        <f t="shared" si="2"/>
        <v>0</v>
      </c>
      <c r="L43" s="128"/>
      <c r="M43" s="77"/>
    </row>
    <row r="44" spans="1:13" ht="15.75" customHeight="1">
      <c r="A44" s="108" t="s">
        <v>125</v>
      </c>
      <c r="B44" s="123" t="s">
        <v>126</v>
      </c>
      <c r="C44" s="24"/>
      <c r="D44" s="24"/>
      <c r="E44" s="24"/>
      <c r="F44" s="125"/>
      <c r="G44" s="24"/>
      <c r="H44" s="125"/>
      <c r="I44" s="125"/>
      <c r="J44" s="127"/>
      <c r="K44" s="119">
        <f t="shared" si="2"/>
        <v>0</v>
      </c>
      <c r="L44" s="128"/>
      <c r="M44" s="77"/>
    </row>
    <row r="45" spans="1:13" ht="15.75" customHeight="1">
      <c r="A45" s="108" t="s">
        <v>127</v>
      </c>
      <c r="B45" s="123" t="s">
        <v>128</v>
      </c>
      <c r="C45" s="24"/>
      <c r="D45" s="24"/>
      <c r="E45" s="24"/>
      <c r="F45" s="125"/>
      <c r="G45" s="24"/>
      <c r="H45" s="125"/>
      <c r="I45" s="125"/>
      <c r="J45" s="127"/>
      <c r="K45" s="119">
        <f t="shared" si="2"/>
        <v>0</v>
      </c>
      <c r="L45" s="128"/>
      <c r="M45" s="103"/>
    </row>
    <row r="46" spans="1:13" ht="15.75" customHeight="1">
      <c r="A46" s="108" t="s">
        <v>61</v>
      </c>
      <c r="B46" s="133" t="s">
        <v>130</v>
      </c>
      <c r="C46" s="117"/>
      <c r="D46" s="117"/>
      <c r="E46" s="117"/>
      <c r="F46" s="136"/>
      <c r="G46" s="117"/>
      <c r="H46" s="136"/>
      <c r="I46" s="136"/>
      <c r="J46" s="138"/>
      <c r="K46" s="119">
        <f t="shared" si="2"/>
        <v>0</v>
      </c>
      <c r="L46" s="139"/>
      <c r="M46" s="77"/>
    </row>
    <row r="47" spans="1:13" ht="15.75" customHeight="1">
      <c r="A47" s="108" t="s">
        <v>134</v>
      </c>
      <c r="B47" s="133" t="s">
        <v>135</v>
      </c>
      <c r="C47" s="70"/>
      <c r="D47" s="70"/>
      <c r="E47" s="70"/>
      <c r="F47" s="140"/>
      <c r="G47" s="70"/>
      <c r="H47" s="140"/>
      <c r="I47" s="140"/>
      <c r="J47" s="142"/>
      <c r="K47" s="119">
        <f t="shared" si="2"/>
        <v>0</v>
      </c>
      <c r="L47" s="143"/>
      <c r="M47" s="144"/>
    </row>
    <row r="48" spans="1:13" ht="14.25" customHeight="1">
      <c r="A48" s="147"/>
      <c r="B48" s="149" t="s">
        <v>144</v>
      </c>
      <c r="C48" s="152">
        <f t="shared" ref="C48:J48" si="3">SUM(170*C41 + 340*C42+ 680*C43 + 1360*C44+ 3400*C45 + 4100*C46+ 6800*C47)</f>
        <v>0</v>
      </c>
      <c r="D48" s="152">
        <f t="shared" si="3"/>
        <v>0</v>
      </c>
      <c r="E48" s="152">
        <f t="shared" si="3"/>
        <v>0</v>
      </c>
      <c r="F48" s="152">
        <f t="shared" si="3"/>
        <v>0</v>
      </c>
      <c r="G48" s="152">
        <f t="shared" si="3"/>
        <v>0</v>
      </c>
      <c r="H48" s="152">
        <f t="shared" si="3"/>
        <v>0</v>
      </c>
      <c r="I48" s="152">
        <f t="shared" si="3"/>
        <v>0</v>
      </c>
      <c r="J48" s="152">
        <f t="shared" si="3"/>
        <v>0</v>
      </c>
      <c r="K48" s="153">
        <f t="shared" si="2"/>
        <v>0</v>
      </c>
      <c r="L48" s="154" t="s">
        <v>152</v>
      </c>
      <c r="M48" s="77"/>
    </row>
    <row r="49" spans="1:13" ht="39.75" customHeight="1">
      <c r="A49" s="92" t="s">
        <v>155</v>
      </c>
      <c r="B49" s="145" t="s">
        <v>156</v>
      </c>
      <c r="C49" s="146" t="s">
        <v>2</v>
      </c>
      <c r="D49" s="146" t="s">
        <v>3</v>
      </c>
      <c r="E49" s="146" t="s">
        <v>4</v>
      </c>
      <c r="F49" s="146" t="s">
        <v>5</v>
      </c>
      <c r="G49" s="146" t="s">
        <v>7</v>
      </c>
      <c r="H49" s="146" t="s">
        <v>8</v>
      </c>
      <c r="I49" s="96" t="s">
        <v>9</v>
      </c>
      <c r="J49" s="98" t="s">
        <v>10</v>
      </c>
      <c r="K49" s="11" t="s">
        <v>11</v>
      </c>
      <c r="L49" s="17" t="s">
        <v>159</v>
      </c>
      <c r="M49" s="19" t="s">
        <v>15</v>
      </c>
    </row>
    <row r="50" spans="1:13" ht="15.75" customHeight="1">
      <c r="A50" s="108" t="s">
        <v>113</v>
      </c>
      <c r="B50" s="157" t="s">
        <v>162</v>
      </c>
      <c r="C50" s="24"/>
      <c r="D50" s="24"/>
      <c r="E50" s="24"/>
      <c r="F50" s="24"/>
      <c r="G50" s="24"/>
      <c r="H50" s="24"/>
      <c r="I50" s="24"/>
      <c r="J50" s="158"/>
      <c r="K50" s="25">
        <f t="shared" ref="K50:K54" si="4">SUM(C50:J50)</f>
        <v>0</v>
      </c>
      <c r="L50" s="26"/>
      <c r="M50" s="30">
        <f t="shared" ref="M50:M54" si="5">K50-L50</f>
        <v>0</v>
      </c>
    </row>
    <row r="51" spans="1:13" ht="15.75" customHeight="1">
      <c r="A51" s="108" t="s">
        <v>120</v>
      </c>
      <c r="B51" s="157" t="s">
        <v>165</v>
      </c>
      <c r="C51" s="24"/>
      <c r="D51" s="24"/>
      <c r="E51" s="24"/>
      <c r="F51" s="24"/>
      <c r="G51" s="24"/>
      <c r="H51" s="24"/>
      <c r="I51" s="24"/>
      <c r="J51" s="158"/>
      <c r="K51" s="25">
        <f t="shared" si="4"/>
        <v>0</v>
      </c>
      <c r="L51" s="26"/>
      <c r="M51" s="30">
        <f t="shared" si="5"/>
        <v>0</v>
      </c>
    </row>
    <row r="52" spans="1:13" ht="15.75" customHeight="1">
      <c r="A52" s="108" t="s">
        <v>49</v>
      </c>
      <c r="B52" s="157" t="s">
        <v>166</v>
      </c>
      <c r="C52" s="24"/>
      <c r="D52" s="24"/>
      <c r="E52" s="24"/>
      <c r="F52" s="24"/>
      <c r="G52" s="24"/>
      <c r="H52" s="24"/>
      <c r="I52" s="24"/>
      <c r="J52" s="158"/>
      <c r="K52" s="25">
        <f t="shared" si="4"/>
        <v>0</v>
      </c>
      <c r="L52" s="26"/>
      <c r="M52" s="30">
        <f t="shared" si="5"/>
        <v>0</v>
      </c>
    </row>
    <row r="53" spans="1:13" ht="15.75" customHeight="1">
      <c r="A53" s="108" t="s">
        <v>49</v>
      </c>
      <c r="B53" s="157" t="s">
        <v>168</v>
      </c>
      <c r="C53" s="24"/>
      <c r="D53" s="24"/>
      <c r="E53" s="24"/>
      <c r="F53" s="24"/>
      <c r="G53" s="24"/>
      <c r="H53" s="24"/>
      <c r="I53" s="24"/>
      <c r="J53" s="158"/>
      <c r="K53" s="25">
        <f t="shared" si="4"/>
        <v>0</v>
      </c>
      <c r="L53" s="26"/>
      <c r="M53" s="30">
        <f t="shared" si="5"/>
        <v>0</v>
      </c>
    </row>
    <row r="54" spans="1:13" ht="15.75" customHeight="1">
      <c r="A54" s="108" t="s">
        <v>59</v>
      </c>
      <c r="B54" s="157" t="s">
        <v>171</v>
      </c>
      <c r="C54" s="117"/>
      <c r="D54" s="117"/>
      <c r="E54" s="117"/>
      <c r="F54" s="117"/>
      <c r="G54" s="117"/>
      <c r="H54" s="117"/>
      <c r="I54" s="117"/>
      <c r="J54" s="164"/>
      <c r="K54" s="25">
        <f t="shared" si="4"/>
        <v>0</v>
      </c>
      <c r="L54" s="26"/>
      <c r="M54" s="30">
        <f t="shared" si="5"/>
        <v>0</v>
      </c>
    </row>
    <row r="55" spans="1:13" ht="15.75" customHeight="1">
      <c r="A55" s="108"/>
      <c r="B55" s="167" t="s">
        <v>178</v>
      </c>
      <c r="C55" s="169">
        <f t="shared" ref="C55:J55" si="6">SUM(3* C50 + 5*C51 + 8*C52 + 10*C53 + 15*C54)</f>
        <v>0</v>
      </c>
      <c r="D55" s="169">
        <f t="shared" si="6"/>
        <v>0</v>
      </c>
      <c r="E55" s="169">
        <f t="shared" si="6"/>
        <v>0</v>
      </c>
      <c r="F55" s="169">
        <f t="shared" si="6"/>
        <v>0</v>
      </c>
      <c r="G55" s="169">
        <f t="shared" si="6"/>
        <v>0</v>
      </c>
      <c r="H55" s="169">
        <f t="shared" si="6"/>
        <v>0</v>
      </c>
      <c r="I55" s="169">
        <f t="shared" si="6"/>
        <v>0</v>
      </c>
      <c r="J55" s="169">
        <f t="shared" si="6"/>
        <v>0</v>
      </c>
      <c r="K55" s="171"/>
      <c r="L55" s="341" t="s">
        <v>179</v>
      </c>
      <c r="M55" s="327"/>
    </row>
    <row r="56" spans="1:13" ht="15.75" customHeight="1">
      <c r="A56" s="108"/>
      <c r="B56" s="172" t="s">
        <v>180</v>
      </c>
      <c r="C56" s="173">
        <f t="shared" ref="C56:H56" si="7">SUM(C55*60*24)</f>
        <v>0</v>
      </c>
      <c r="D56" s="173">
        <f t="shared" si="7"/>
        <v>0</v>
      </c>
      <c r="E56" s="173">
        <f t="shared" si="7"/>
        <v>0</v>
      </c>
      <c r="F56" s="173">
        <f t="shared" si="7"/>
        <v>0</v>
      </c>
      <c r="G56" s="173">
        <f t="shared" si="7"/>
        <v>0</v>
      </c>
      <c r="H56" s="173">
        <f t="shared" si="7"/>
        <v>0</v>
      </c>
      <c r="I56" s="173"/>
      <c r="J56" s="173">
        <f>SUM(J55*60*24)</f>
        <v>0</v>
      </c>
      <c r="K56" s="174">
        <f>SUM(C56:J56)</f>
        <v>0</v>
      </c>
      <c r="L56" s="342"/>
      <c r="M56" s="287"/>
    </row>
    <row r="57" spans="1:13" ht="4.5" customHeight="1">
      <c r="A57" s="108"/>
      <c r="B57" s="175"/>
      <c r="C57" s="176"/>
      <c r="D57" s="176"/>
      <c r="E57" s="176"/>
      <c r="F57" s="176"/>
      <c r="G57" s="176"/>
      <c r="H57" s="176"/>
      <c r="I57" s="176"/>
      <c r="J57" s="176"/>
      <c r="K57" s="177"/>
      <c r="L57" s="77"/>
      <c r="M57" s="77"/>
    </row>
    <row r="58" spans="1:13" ht="9.75" hidden="1" customHeight="1">
      <c r="A58" s="71"/>
      <c r="B58" s="75"/>
      <c r="C58" s="76"/>
      <c r="D58" s="77"/>
      <c r="E58" s="178"/>
      <c r="F58" s="178"/>
      <c r="G58" s="178"/>
      <c r="H58" s="178"/>
      <c r="I58" s="178"/>
      <c r="J58" s="179"/>
      <c r="L58" s="103"/>
      <c r="M58" s="103"/>
    </row>
    <row r="59" spans="1:13" ht="3" customHeight="1">
      <c r="A59" s="108"/>
      <c r="F59" s="38"/>
      <c r="H59" s="38"/>
      <c r="I59" s="38"/>
      <c r="J59" s="180"/>
      <c r="L59" s="103"/>
      <c r="M59" s="103"/>
    </row>
    <row r="60" spans="1:13" ht="36.75" customHeight="1">
      <c r="A60" s="108"/>
      <c r="C60" s="181" t="s">
        <v>2</v>
      </c>
      <c r="D60" s="181" t="s">
        <v>3</v>
      </c>
      <c r="E60" s="181" t="s">
        <v>4</v>
      </c>
      <c r="F60" s="181" t="s">
        <v>5</v>
      </c>
      <c r="G60" s="181" t="s">
        <v>7</v>
      </c>
      <c r="H60" s="181" t="s">
        <v>8</v>
      </c>
      <c r="I60" s="96" t="s">
        <v>9</v>
      </c>
      <c r="J60" s="98" t="s">
        <v>10</v>
      </c>
      <c r="K60" s="182" t="s">
        <v>181</v>
      </c>
      <c r="L60" s="103"/>
    </row>
    <row r="61" spans="1:13" ht="30" customHeight="1" thickBot="1">
      <c r="A61" s="339" t="s">
        <v>183</v>
      </c>
      <c r="B61" s="340"/>
      <c r="C61" s="183">
        <f t="shared" ref="C61:H61" si="8">SUM(C56+C48)</f>
        <v>0</v>
      </c>
      <c r="D61" s="183">
        <f t="shared" si="8"/>
        <v>0</v>
      </c>
      <c r="E61" s="183">
        <f t="shared" si="8"/>
        <v>0</v>
      </c>
      <c r="F61" s="183">
        <f t="shared" si="8"/>
        <v>0</v>
      </c>
      <c r="G61" s="183">
        <f t="shared" si="8"/>
        <v>0</v>
      </c>
      <c r="H61" s="183">
        <f t="shared" si="8"/>
        <v>0</v>
      </c>
      <c r="I61" s="183"/>
      <c r="J61" s="183">
        <f>SUM(J56+J48)</f>
        <v>0</v>
      </c>
      <c r="K61" s="279"/>
      <c r="L61" s="280"/>
      <c r="M61" s="261"/>
    </row>
    <row r="62" spans="1:13" ht="39.75" customHeight="1" thickBot="1">
      <c r="A62" s="343" t="s">
        <v>182</v>
      </c>
      <c r="B62" s="344"/>
      <c r="C62" s="192"/>
      <c r="K62" s="345">
        <f>I62+'P1 O2 General'!B34</f>
        <v>0</v>
      </c>
      <c r="L62" s="344"/>
      <c r="M62" s="103"/>
    </row>
    <row r="63" spans="1:13" ht="15.75" customHeight="1">
      <c r="A63" s="184"/>
      <c r="B63" s="141"/>
      <c r="H63" s="230" t="s">
        <v>30</v>
      </c>
      <c r="I63" s="230" t="s">
        <v>30</v>
      </c>
      <c r="J63" s="230" t="s">
        <v>30</v>
      </c>
      <c r="K63" s="230" t="s">
        <v>30</v>
      </c>
      <c r="L63" s="231" t="s">
        <v>30</v>
      </c>
      <c r="M63" s="103"/>
    </row>
    <row r="64" spans="1:13" ht="15.75" customHeight="1">
      <c r="A64" s="90"/>
      <c r="L64" s="103"/>
      <c r="M64" s="103"/>
    </row>
    <row r="65" spans="1:13" ht="15.75" customHeight="1">
      <c r="A65" s="90"/>
      <c r="L65" s="103"/>
      <c r="M65" s="103"/>
    </row>
    <row r="66" spans="1:13" ht="15.75" customHeight="1">
      <c r="A66" s="90"/>
      <c r="L66" s="103"/>
      <c r="M66" s="103"/>
    </row>
    <row r="67" spans="1:13" ht="15.75" customHeight="1">
      <c r="A67" s="90"/>
      <c r="L67" s="103"/>
      <c r="M67" s="103"/>
    </row>
    <row r="68" spans="1:13" ht="15.75" customHeight="1">
      <c r="A68" s="90"/>
      <c r="L68" s="103"/>
      <c r="M68" s="103"/>
    </row>
    <row r="69" spans="1:13" ht="15.75" customHeight="1">
      <c r="A69" s="90"/>
      <c r="L69" s="103"/>
      <c r="M69" s="103"/>
    </row>
    <row r="70" spans="1:13" ht="15.75" customHeight="1">
      <c r="A70" s="90"/>
      <c r="L70" s="103"/>
      <c r="M70" s="103"/>
    </row>
    <row r="71" spans="1:13" ht="15.75" customHeight="1">
      <c r="A71" s="90"/>
      <c r="L71" s="103"/>
      <c r="M71" s="103"/>
    </row>
    <row r="72" spans="1:13" ht="15.75" customHeight="1">
      <c r="A72" s="90"/>
      <c r="L72" s="103"/>
      <c r="M72" s="103"/>
    </row>
    <row r="73" spans="1:13" ht="15.75" customHeight="1">
      <c r="A73" s="90"/>
      <c r="L73" s="103"/>
      <c r="M73" s="103"/>
    </row>
    <row r="74" spans="1:13" ht="15.75" customHeight="1">
      <c r="A74" s="90"/>
      <c r="L74" s="103"/>
      <c r="M74" s="103"/>
    </row>
    <row r="75" spans="1:13" ht="15.75" customHeight="1">
      <c r="A75" s="90"/>
      <c r="L75" s="103"/>
      <c r="M75" s="103"/>
    </row>
    <row r="76" spans="1:13" ht="15.75" customHeight="1">
      <c r="A76" s="90"/>
      <c r="L76" s="103"/>
      <c r="M76" s="103"/>
    </row>
    <row r="77" spans="1:13" ht="15.75" customHeight="1">
      <c r="A77" s="90"/>
      <c r="L77" s="103"/>
      <c r="M77" s="103"/>
    </row>
    <row r="78" spans="1:13" ht="15.75" customHeight="1">
      <c r="A78" s="90"/>
      <c r="L78" s="103"/>
      <c r="M78" s="103"/>
    </row>
    <row r="79" spans="1:13" ht="15.75" customHeight="1">
      <c r="A79" s="90"/>
      <c r="L79" s="103"/>
      <c r="M79" s="103"/>
    </row>
    <row r="80" spans="1:13" ht="15.75" customHeight="1">
      <c r="A80" s="90"/>
      <c r="L80" s="103"/>
      <c r="M80" s="103"/>
    </row>
    <row r="81" spans="1:13" ht="15.75" customHeight="1">
      <c r="A81" s="90"/>
      <c r="L81" s="103"/>
      <c r="M81" s="103"/>
    </row>
    <row r="82" spans="1:13" ht="15.75" customHeight="1">
      <c r="A82" s="90"/>
      <c r="L82" s="103"/>
      <c r="M82" s="103"/>
    </row>
    <row r="83" spans="1:13" ht="15.75" customHeight="1">
      <c r="A83" s="90"/>
      <c r="L83" s="103"/>
      <c r="M83" s="103"/>
    </row>
    <row r="84" spans="1:13" ht="15.75" customHeight="1">
      <c r="A84" s="90"/>
      <c r="L84" s="103"/>
      <c r="M84" s="103"/>
    </row>
    <row r="85" spans="1:13" ht="15.75" customHeight="1">
      <c r="A85" s="90"/>
      <c r="L85" s="103"/>
      <c r="M85" s="103"/>
    </row>
    <row r="86" spans="1:13" ht="15.75" customHeight="1">
      <c r="A86" s="90"/>
      <c r="L86" s="103"/>
      <c r="M86" s="103"/>
    </row>
    <row r="87" spans="1:13" ht="15.75" customHeight="1">
      <c r="A87" s="90"/>
      <c r="L87" s="103"/>
      <c r="M87" s="103"/>
    </row>
    <row r="88" spans="1:13" ht="15.75" customHeight="1">
      <c r="A88" s="90"/>
      <c r="L88" s="103"/>
      <c r="M88" s="103"/>
    </row>
    <row r="89" spans="1:13" ht="15.75" customHeight="1">
      <c r="A89" s="90"/>
      <c r="L89" s="103"/>
      <c r="M89" s="103"/>
    </row>
    <row r="90" spans="1:13" ht="15.75" customHeight="1">
      <c r="A90" s="90"/>
      <c r="L90" s="103"/>
      <c r="M90" s="103"/>
    </row>
    <row r="91" spans="1:13" ht="15.75" customHeight="1">
      <c r="A91" s="90"/>
      <c r="L91" s="103"/>
      <c r="M91" s="103"/>
    </row>
    <row r="92" spans="1:13" ht="15.75" customHeight="1">
      <c r="A92" s="90"/>
      <c r="L92" s="103"/>
      <c r="M92" s="103"/>
    </row>
    <row r="93" spans="1:13" ht="15.75" customHeight="1">
      <c r="A93" s="90"/>
      <c r="L93" s="103"/>
      <c r="M93" s="103"/>
    </row>
    <row r="94" spans="1:13" ht="15.75" customHeight="1">
      <c r="A94" s="90"/>
      <c r="L94" s="103"/>
      <c r="M94" s="103"/>
    </row>
    <row r="95" spans="1:13" ht="15.75" customHeight="1">
      <c r="A95" s="90"/>
      <c r="L95" s="103"/>
      <c r="M95" s="103"/>
    </row>
    <row r="96" spans="1:13" ht="15.75" customHeight="1">
      <c r="A96" s="90"/>
      <c r="L96" s="103"/>
      <c r="M96" s="103"/>
    </row>
    <row r="97" spans="1:13" ht="15.75" customHeight="1">
      <c r="A97" s="90"/>
      <c r="L97" s="103"/>
      <c r="M97" s="103"/>
    </row>
    <row r="98" spans="1:13" ht="15.75" customHeight="1">
      <c r="A98" s="90"/>
      <c r="L98" s="103"/>
      <c r="M98" s="103"/>
    </row>
    <row r="99" spans="1:13" ht="15.75" customHeight="1">
      <c r="A99" s="90"/>
      <c r="L99" s="103"/>
      <c r="M99" s="103"/>
    </row>
    <row r="100" spans="1:13" ht="15.75" customHeight="1">
      <c r="A100" s="90"/>
      <c r="L100" s="103"/>
      <c r="M100" s="103"/>
    </row>
    <row r="101" spans="1:13" ht="15.75" customHeight="1">
      <c r="A101" s="90"/>
      <c r="L101" s="103"/>
      <c r="M101" s="103"/>
    </row>
    <row r="102" spans="1:13" ht="15.75" customHeight="1">
      <c r="A102" s="90"/>
      <c r="L102" s="103"/>
      <c r="M102" s="103"/>
    </row>
    <row r="103" spans="1:13" ht="15.75" customHeight="1">
      <c r="A103" s="90"/>
      <c r="L103" s="103"/>
      <c r="M103" s="103"/>
    </row>
    <row r="104" spans="1:13" ht="15.75" customHeight="1">
      <c r="A104" s="90"/>
      <c r="L104" s="103"/>
      <c r="M104" s="103"/>
    </row>
    <row r="105" spans="1:13" ht="15.75" customHeight="1">
      <c r="A105" s="90"/>
      <c r="L105" s="103"/>
      <c r="M105" s="103"/>
    </row>
    <row r="106" spans="1:13" ht="15.75" customHeight="1">
      <c r="A106" s="90"/>
      <c r="L106" s="103"/>
      <c r="M106" s="103"/>
    </row>
    <row r="107" spans="1:13" ht="15.75" customHeight="1">
      <c r="A107" s="90"/>
      <c r="L107" s="103"/>
      <c r="M107" s="103"/>
    </row>
    <row r="108" spans="1:13" ht="15.75" customHeight="1">
      <c r="A108" s="90"/>
      <c r="L108" s="103"/>
      <c r="M108" s="103"/>
    </row>
    <row r="109" spans="1:13" ht="15.75" customHeight="1">
      <c r="A109" s="90"/>
      <c r="L109" s="103"/>
      <c r="M109" s="103"/>
    </row>
    <row r="110" spans="1:13" ht="15.75" customHeight="1">
      <c r="A110" s="90"/>
      <c r="L110" s="103"/>
      <c r="M110" s="103"/>
    </row>
    <row r="111" spans="1:13" ht="15.75" customHeight="1">
      <c r="A111" s="90"/>
      <c r="L111" s="103"/>
      <c r="M111" s="103"/>
    </row>
    <row r="112" spans="1:13" ht="15.75" customHeight="1">
      <c r="A112" s="90"/>
      <c r="L112" s="103"/>
      <c r="M112" s="103"/>
    </row>
    <row r="113" spans="1:13" ht="15.75" customHeight="1">
      <c r="A113" s="90"/>
      <c r="L113" s="103"/>
      <c r="M113" s="103"/>
    </row>
    <row r="114" spans="1:13" ht="15.75" customHeight="1">
      <c r="A114" s="90"/>
      <c r="L114" s="103"/>
      <c r="M114" s="103"/>
    </row>
    <row r="115" spans="1:13" ht="15.75" customHeight="1">
      <c r="A115" s="90"/>
      <c r="L115" s="103"/>
      <c r="M115" s="103"/>
    </row>
    <row r="116" spans="1:13" ht="15.75" customHeight="1">
      <c r="A116" s="90"/>
      <c r="L116" s="103"/>
      <c r="M116" s="103"/>
    </row>
    <row r="117" spans="1:13" ht="15.75" customHeight="1">
      <c r="A117" s="90"/>
      <c r="L117" s="103"/>
      <c r="M117" s="103"/>
    </row>
    <row r="118" spans="1:13" ht="15.75" customHeight="1">
      <c r="A118" s="90"/>
      <c r="L118" s="103"/>
      <c r="M118" s="103"/>
    </row>
    <row r="119" spans="1:13" ht="15.75" customHeight="1">
      <c r="A119" s="90"/>
      <c r="L119" s="103"/>
      <c r="M119" s="103"/>
    </row>
    <row r="120" spans="1:13" ht="15.75" customHeight="1">
      <c r="A120" s="90"/>
      <c r="L120" s="103"/>
      <c r="M120" s="103"/>
    </row>
    <row r="121" spans="1:13" ht="15.75" customHeight="1">
      <c r="A121" s="90"/>
      <c r="L121" s="103"/>
      <c r="M121" s="103"/>
    </row>
    <row r="122" spans="1:13" ht="15.75" customHeight="1">
      <c r="A122" s="90"/>
      <c r="L122" s="103"/>
      <c r="M122" s="103"/>
    </row>
    <row r="123" spans="1:13" ht="15.75" customHeight="1">
      <c r="A123" s="90"/>
      <c r="L123" s="103"/>
      <c r="M123" s="103"/>
    </row>
    <row r="124" spans="1:13" ht="15.75" customHeight="1">
      <c r="A124" s="90"/>
      <c r="L124" s="103"/>
      <c r="M124" s="103"/>
    </row>
    <row r="125" spans="1:13" ht="15.75" customHeight="1">
      <c r="A125" s="90"/>
      <c r="L125" s="103"/>
      <c r="M125" s="103"/>
    </row>
    <row r="126" spans="1:13" ht="15.75" customHeight="1">
      <c r="A126" s="90"/>
      <c r="L126" s="103"/>
      <c r="M126" s="103"/>
    </row>
    <row r="127" spans="1:13" ht="15.75" customHeight="1">
      <c r="A127" s="90"/>
      <c r="L127" s="103"/>
      <c r="M127" s="103"/>
    </row>
    <row r="128" spans="1:13" ht="15.75" customHeight="1">
      <c r="A128" s="90"/>
      <c r="L128" s="103"/>
      <c r="M128" s="103"/>
    </row>
    <row r="129" spans="1:13" ht="15.75" customHeight="1">
      <c r="A129" s="90"/>
      <c r="L129" s="103"/>
      <c r="M129" s="103"/>
    </row>
    <row r="130" spans="1:13" ht="15.75" customHeight="1">
      <c r="A130" s="90"/>
      <c r="L130" s="103"/>
      <c r="M130" s="103"/>
    </row>
    <row r="131" spans="1:13" ht="15.75" customHeight="1">
      <c r="A131" s="90"/>
      <c r="L131" s="103"/>
      <c r="M131" s="103"/>
    </row>
    <row r="132" spans="1:13" ht="15.75" customHeight="1">
      <c r="A132" s="90"/>
      <c r="L132" s="103"/>
      <c r="M132" s="103"/>
    </row>
    <row r="133" spans="1:13" ht="15.75" customHeight="1">
      <c r="A133" s="90"/>
      <c r="L133" s="103"/>
      <c r="M133" s="103"/>
    </row>
    <row r="134" spans="1:13" ht="15.75" customHeight="1">
      <c r="A134" s="90"/>
      <c r="L134" s="103"/>
      <c r="M134" s="103"/>
    </row>
    <row r="135" spans="1:13" ht="15.75" customHeight="1">
      <c r="A135" s="90"/>
      <c r="L135" s="103"/>
      <c r="M135" s="103"/>
    </row>
    <row r="136" spans="1:13" ht="15.75" customHeight="1">
      <c r="A136" s="90"/>
      <c r="L136" s="103"/>
      <c r="M136" s="103"/>
    </row>
    <row r="137" spans="1:13" ht="15.75" customHeight="1">
      <c r="A137" s="90"/>
      <c r="L137" s="103"/>
      <c r="M137" s="103"/>
    </row>
    <row r="138" spans="1:13" ht="15.75" customHeight="1">
      <c r="A138" s="90"/>
      <c r="L138" s="103"/>
      <c r="M138" s="103"/>
    </row>
    <row r="139" spans="1:13" ht="15.75" customHeight="1">
      <c r="A139" s="90"/>
      <c r="L139" s="103"/>
      <c r="M139" s="103"/>
    </row>
    <row r="140" spans="1:13" ht="15.75" customHeight="1">
      <c r="A140" s="90"/>
      <c r="L140" s="103"/>
      <c r="M140" s="103"/>
    </row>
    <row r="141" spans="1:13" ht="15.75" customHeight="1">
      <c r="A141" s="90"/>
      <c r="L141" s="103"/>
      <c r="M141" s="103"/>
    </row>
    <row r="142" spans="1:13" ht="15.75" customHeight="1">
      <c r="A142" s="90"/>
      <c r="L142" s="103"/>
      <c r="M142" s="103"/>
    </row>
    <row r="143" spans="1:13" ht="15.75" customHeight="1">
      <c r="A143" s="90"/>
      <c r="L143" s="103"/>
      <c r="M143" s="103"/>
    </row>
    <row r="144" spans="1:13" ht="15.75" customHeight="1">
      <c r="A144" s="90"/>
      <c r="L144" s="103"/>
      <c r="M144" s="103"/>
    </row>
    <row r="145" spans="1:13" ht="15.75" customHeight="1">
      <c r="A145" s="90"/>
      <c r="L145" s="103"/>
      <c r="M145" s="103"/>
    </row>
    <row r="146" spans="1:13" ht="15.75" customHeight="1">
      <c r="A146" s="90"/>
      <c r="L146" s="103"/>
      <c r="M146" s="103"/>
    </row>
    <row r="147" spans="1:13" ht="15.75" customHeight="1">
      <c r="A147" s="90"/>
      <c r="L147" s="103"/>
      <c r="M147" s="103"/>
    </row>
    <row r="148" spans="1:13" ht="15.75" customHeight="1">
      <c r="A148" s="90"/>
      <c r="L148" s="103"/>
      <c r="M148" s="103"/>
    </row>
    <row r="149" spans="1:13" ht="15.75" customHeight="1">
      <c r="A149" s="90"/>
      <c r="L149" s="103"/>
      <c r="M149" s="103"/>
    </row>
    <row r="150" spans="1:13" ht="15.75" customHeight="1">
      <c r="A150" s="90"/>
      <c r="L150" s="103"/>
      <c r="M150" s="103"/>
    </row>
    <row r="151" spans="1:13" ht="15.75" customHeight="1">
      <c r="A151" s="90"/>
      <c r="L151" s="103"/>
      <c r="M151" s="103"/>
    </row>
    <row r="152" spans="1:13" ht="15.75" customHeight="1">
      <c r="A152" s="90"/>
      <c r="L152" s="103"/>
      <c r="M152" s="103"/>
    </row>
    <row r="153" spans="1:13" ht="15.75" customHeight="1">
      <c r="A153" s="90"/>
      <c r="L153" s="103"/>
      <c r="M153" s="103"/>
    </row>
    <row r="154" spans="1:13" ht="15.75" customHeight="1">
      <c r="A154" s="90"/>
      <c r="L154" s="103"/>
      <c r="M154" s="103"/>
    </row>
    <row r="155" spans="1:13" ht="15.75" customHeight="1">
      <c r="A155" s="90"/>
      <c r="L155" s="103"/>
      <c r="M155" s="103"/>
    </row>
    <row r="156" spans="1:13" ht="15.75" customHeight="1">
      <c r="A156" s="90"/>
      <c r="L156" s="103"/>
      <c r="M156" s="103"/>
    </row>
    <row r="157" spans="1:13" ht="15.75" customHeight="1">
      <c r="A157" s="90"/>
      <c r="L157" s="103"/>
      <c r="M157" s="103"/>
    </row>
    <row r="158" spans="1:13" ht="15.75" customHeight="1">
      <c r="A158" s="90"/>
      <c r="L158" s="103"/>
      <c r="M158" s="103"/>
    </row>
    <row r="159" spans="1:13" ht="15.75" customHeight="1">
      <c r="A159" s="90"/>
      <c r="L159" s="103"/>
      <c r="M159" s="103"/>
    </row>
    <row r="160" spans="1:13" ht="15.75" customHeight="1">
      <c r="A160" s="90"/>
      <c r="L160" s="103"/>
      <c r="M160" s="103"/>
    </row>
    <row r="161" spans="1:13" ht="15.75" customHeight="1">
      <c r="A161" s="90"/>
      <c r="L161" s="103"/>
      <c r="M161" s="103"/>
    </row>
    <row r="162" spans="1:13" ht="15.75" customHeight="1">
      <c r="A162" s="90"/>
      <c r="L162" s="103"/>
      <c r="M162" s="103"/>
    </row>
    <row r="163" spans="1:13" ht="15.75" customHeight="1">
      <c r="A163" s="90"/>
      <c r="L163" s="103"/>
      <c r="M163" s="103"/>
    </row>
    <row r="164" spans="1:13" ht="15.75" customHeight="1">
      <c r="A164" s="90"/>
      <c r="L164" s="103"/>
      <c r="M164" s="103"/>
    </row>
    <row r="165" spans="1:13" ht="15.75" customHeight="1">
      <c r="A165" s="90"/>
      <c r="L165" s="103"/>
      <c r="M165" s="103"/>
    </row>
    <row r="166" spans="1:13" ht="15.75" customHeight="1">
      <c r="A166" s="90"/>
      <c r="L166" s="103"/>
      <c r="M166" s="103"/>
    </row>
    <row r="167" spans="1:13" ht="15.75" customHeight="1">
      <c r="A167" s="90"/>
      <c r="L167" s="103"/>
      <c r="M167" s="103"/>
    </row>
    <row r="168" spans="1:13" ht="15.75" customHeight="1">
      <c r="A168" s="90"/>
      <c r="L168" s="103"/>
      <c r="M168" s="103"/>
    </row>
    <row r="169" spans="1:13" ht="15.75" customHeight="1">
      <c r="A169" s="90"/>
      <c r="L169" s="103"/>
      <c r="M169" s="103"/>
    </row>
    <row r="170" spans="1:13" ht="15.75" customHeight="1">
      <c r="A170" s="90"/>
      <c r="L170" s="103"/>
      <c r="M170" s="103"/>
    </row>
    <row r="171" spans="1:13" ht="15.75" customHeight="1">
      <c r="A171" s="90"/>
      <c r="L171" s="103"/>
      <c r="M171" s="103"/>
    </row>
    <row r="172" spans="1:13" ht="15.75" customHeight="1">
      <c r="A172" s="90"/>
      <c r="L172" s="103"/>
      <c r="M172" s="103"/>
    </row>
    <row r="173" spans="1:13" ht="15.75" customHeight="1">
      <c r="A173" s="90"/>
      <c r="L173" s="103"/>
      <c r="M173" s="103"/>
    </row>
    <row r="174" spans="1:13" ht="15.75" customHeight="1">
      <c r="A174" s="90"/>
      <c r="L174" s="103"/>
      <c r="M174" s="103"/>
    </row>
    <row r="175" spans="1:13" ht="15.75" customHeight="1">
      <c r="A175" s="90"/>
      <c r="L175" s="103"/>
      <c r="M175" s="103"/>
    </row>
    <row r="176" spans="1:13" ht="15.75" customHeight="1">
      <c r="A176" s="90"/>
      <c r="L176" s="103"/>
      <c r="M176" s="103"/>
    </row>
    <row r="177" spans="1:13" ht="15.75" customHeight="1">
      <c r="A177" s="90"/>
      <c r="L177" s="103"/>
      <c r="M177" s="103"/>
    </row>
    <row r="178" spans="1:13" ht="15.75" customHeight="1">
      <c r="A178" s="90"/>
      <c r="L178" s="103"/>
      <c r="M178" s="103"/>
    </row>
    <row r="179" spans="1:13" ht="15.75" customHeight="1">
      <c r="A179" s="90"/>
      <c r="L179" s="103"/>
      <c r="M179" s="103"/>
    </row>
    <row r="180" spans="1:13" ht="15.75" customHeight="1">
      <c r="A180" s="90"/>
      <c r="L180" s="103"/>
      <c r="M180" s="103"/>
    </row>
    <row r="181" spans="1:13" ht="15.75" customHeight="1">
      <c r="A181" s="90"/>
      <c r="L181" s="103"/>
      <c r="M181" s="103"/>
    </row>
    <row r="182" spans="1:13" ht="15.75" customHeight="1">
      <c r="A182" s="90"/>
      <c r="L182" s="103"/>
      <c r="M182" s="103"/>
    </row>
    <row r="183" spans="1:13" ht="15.75" customHeight="1">
      <c r="A183" s="90"/>
      <c r="L183" s="103"/>
      <c r="M183" s="103"/>
    </row>
    <row r="184" spans="1:13" ht="15.75" customHeight="1">
      <c r="A184" s="90"/>
      <c r="L184" s="103"/>
      <c r="M184" s="103"/>
    </row>
    <row r="185" spans="1:13" ht="15.75" customHeight="1">
      <c r="A185" s="90"/>
      <c r="L185" s="103"/>
      <c r="M185" s="103"/>
    </row>
    <row r="186" spans="1:13" ht="15.75" customHeight="1">
      <c r="A186" s="90"/>
      <c r="L186" s="103"/>
      <c r="M186" s="103"/>
    </row>
    <row r="187" spans="1:13" ht="15.75" customHeight="1">
      <c r="A187" s="90"/>
      <c r="L187" s="103"/>
      <c r="M187" s="103"/>
    </row>
    <row r="188" spans="1:13" ht="15.75" customHeight="1">
      <c r="A188" s="90"/>
      <c r="L188" s="103"/>
      <c r="M188" s="103"/>
    </row>
    <row r="189" spans="1:13" ht="15.75" customHeight="1">
      <c r="A189" s="90"/>
      <c r="L189" s="103"/>
      <c r="M189" s="103"/>
    </row>
    <row r="190" spans="1:13" ht="15.75" customHeight="1">
      <c r="A190" s="90"/>
      <c r="L190" s="103"/>
      <c r="M190" s="103"/>
    </row>
    <row r="191" spans="1:13" ht="15.75" customHeight="1">
      <c r="A191" s="90"/>
      <c r="L191" s="103"/>
      <c r="M191" s="103"/>
    </row>
    <row r="192" spans="1:13" ht="15.75" customHeight="1">
      <c r="A192" s="90"/>
      <c r="L192" s="103"/>
      <c r="M192" s="103"/>
    </row>
    <row r="193" spans="1:13" ht="15.75" customHeight="1">
      <c r="A193" s="90"/>
      <c r="L193" s="103"/>
      <c r="M193" s="103"/>
    </row>
    <row r="194" spans="1:13" ht="15.75" customHeight="1">
      <c r="A194" s="90"/>
      <c r="L194" s="103"/>
      <c r="M194" s="103"/>
    </row>
    <row r="195" spans="1:13" ht="15.75" customHeight="1">
      <c r="A195" s="90"/>
      <c r="L195" s="103"/>
      <c r="M195" s="103"/>
    </row>
    <row r="196" spans="1:13" ht="15.75" customHeight="1">
      <c r="A196" s="90"/>
      <c r="L196" s="103"/>
      <c r="M196" s="103"/>
    </row>
    <row r="197" spans="1:13" ht="15.75" customHeight="1">
      <c r="A197" s="90"/>
      <c r="L197" s="103"/>
      <c r="M197" s="103"/>
    </row>
    <row r="198" spans="1:13" ht="15.75" customHeight="1">
      <c r="A198" s="90"/>
      <c r="L198" s="103"/>
      <c r="M198" s="103"/>
    </row>
    <row r="199" spans="1:13" ht="15.75" customHeight="1">
      <c r="A199" s="90"/>
      <c r="L199" s="103"/>
      <c r="M199" s="103"/>
    </row>
    <row r="200" spans="1:13" ht="15.75" customHeight="1">
      <c r="A200" s="90"/>
      <c r="L200" s="103"/>
      <c r="M200" s="103"/>
    </row>
    <row r="201" spans="1:13" ht="15.75" customHeight="1">
      <c r="A201" s="90"/>
      <c r="L201" s="103"/>
      <c r="M201" s="103"/>
    </row>
    <row r="202" spans="1:13" ht="15.75" customHeight="1">
      <c r="A202" s="90"/>
      <c r="L202" s="103"/>
      <c r="M202" s="103"/>
    </row>
    <row r="203" spans="1:13" ht="15.75" customHeight="1">
      <c r="A203" s="90"/>
      <c r="L203" s="103"/>
      <c r="M203" s="103"/>
    </row>
    <row r="204" spans="1:13" ht="15.75" customHeight="1">
      <c r="A204" s="90"/>
      <c r="L204" s="103"/>
      <c r="M204" s="103"/>
    </row>
    <row r="205" spans="1:13" ht="15.75" customHeight="1">
      <c r="A205" s="90"/>
      <c r="L205" s="103"/>
      <c r="M205" s="103"/>
    </row>
    <row r="206" spans="1:13" ht="15.75" customHeight="1">
      <c r="A206" s="90"/>
      <c r="L206" s="103"/>
      <c r="M206" s="103"/>
    </row>
    <row r="207" spans="1:13" ht="15.75" customHeight="1">
      <c r="A207" s="90"/>
      <c r="L207" s="103"/>
      <c r="M207" s="103"/>
    </row>
    <row r="208" spans="1:13" ht="15.75" customHeight="1">
      <c r="A208" s="90"/>
      <c r="L208" s="103"/>
      <c r="M208" s="103"/>
    </row>
    <row r="209" spans="1:13" ht="15.75" customHeight="1">
      <c r="A209" s="90"/>
      <c r="L209" s="103"/>
      <c r="M209" s="103"/>
    </row>
    <row r="210" spans="1:13" ht="15.75" customHeight="1">
      <c r="A210" s="90"/>
      <c r="L210" s="103"/>
      <c r="M210" s="103"/>
    </row>
    <row r="211" spans="1:13" ht="15.75" customHeight="1">
      <c r="A211" s="90"/>
      <c r="L211" s="103"/>
      <c r="M211" s="103"/>
    </row>
    <row r="212" spans="1:13" ht="15.75" customHeight="1">
      <c r="A212" s="90"/>
      <c r="L212" s="103"/>
      <c r="M212" s="103"/>
    </row>
    <row r="213" spans="1:13" ht="15.75" customHeight="1">
      <c r="A213" s="90"/>
      <c r="L213" s="103"/>
      <c r="M213" s="103"/>
    </row>
    <row r="214" spans="1:13" ht="15.75" customHeight="1">
      <c r="A214" s="90"/>
      <c r="L214" s="103"/>
      <c r="M214" s="103"/>
    </row>
    <row r="215" spans="1:13" ht="15.75" customHeight="1">
      <c r="A215" s="90"/>
      <c r="L215" s="103"/>
      <c r="M215" s="103"/>
    </row>
    <row r="216" spans="1:13" ht="15.75" customHeight="1">
      <c r="A216" s="90"/>
      <c r="L216" s="103"/>
      <c r="M216" s="103"/>
    </row>
    <row r="217" spans="1:13" ht="15.75" customHeight="1">
      <c r="A217" s="90"/>
      <c r="L217" s="103"/>
      <c r="M217" s="103"/>
    </row>
    <row r="218" spans="1:13" ht="15.75" customHeight="1">
      <c r="A218" s="90"/>
      <c r="L218" s="103"/>
      <c r="M218" s="103"/>
    </row>
    <row r="219" spans="1:13" ht="15.75" customHeight="1">
      <c r="A219" s="90"/>
      <c r="L219" s="103"/>
      <c r="M219" s="103"/>
    </row>
    <row r="220" spans="1:13" ht="15.75" customHeight="1">
      <c r="A220" s="90"/>
      <c r="L220" s="103"/>
      <c r="M220" s="103"/>
    </row>
    <row r="221" spans="1:13" ht="15.75" customHeight="1">
      <c r="A221" s="90"/>
      <c r="L221" s="103"/>
      <c r="M221" s="103"/>
    </row>
    <row r="222" spans="1:13" ht="15.75" customHeight="1">
      <c r="A222" s="90"/>
      <c r="L222" s="103"/>
      <c r="M222" s="103"/>
    </row>
    <row r="223" spans="1:13" ht="15.75" customHeight="1">
      <c r="A223" s="90"/>
      <c r="L223" s="103"/>
      <c r="M223" s="103"/>
    </row>
    <row r="224" spans="1:13" ht="15.75" customHeight="1">
      <c r="A224" s="90"/>
      <c r="L224" s="103"/>
      <c r="M224" s="103"/>
    </row>
    <row r="225" spans="1:13" ht="15.75" customHeight="1">
      <c r="A225" s="90"/>
      <c r="L225" s="103"/>
      <c r="M225" s="103"/>
    </row>
    <row r="226" spans="1:13" ht="15.75" customHeight="1">
      <c r="A226" s="90"/>
      <c r="L226" s="103"/>
      <c r="M226" s="103"/>
    </row>
    <row r="227" spans="1:13" ht="15.75" customHeight="1">
      <c r="A227" s="90"/>
      <c r="L227" s="103"/>
      <c r="M227" s="103"/>
    </row>
    <row r="228" spans="1:13" ht="15.75" customHeight="1">
      <c r="A228" s="90"/>
      <c r="L228" s="103"/>
      <c r="M228" s="103"/>
    </row>
    <row r="229" spans="1:13" ht="15.75" customHeight="1">
      <c r="A229" s="90"/>
      <c r="L229" s="103"/>
      <c r="M229" s="103"/>
    </row>
    <row r="230" spans="1:13" ht="15.75" customHeight="1">
      <c r="A230" s="90"/>
      <c r="L230" s="103"/>
      <c r="M230" s="103"/>
    </row>
    <row r="231" spans="1:13" ht="15.75" customHeight="1">
      <c r="A231" s="90"/>
      <c r="L231" s="103"/>
      <c r="M231" s="103"/>
    </row>
    <row r="232" spans="1:13" ht="15.75" customHeight="1">
      <c r="A232" s="90"/>
      <c r="L232" s="103"/>
      <c r="M232" s="103"/>
    </row>
    <row r="233" spans="1:13" ht="15.75" customHeight="1">
      <c r="A233" s="90"/>
      <c r="L233" s="103"/>
      <c r="M233" s="103"/>
    </row>
    <row r="234" spans="1:13" ht="15.75" customHeight="1">
      <c r="A234" s="90"/>
      <c r="L234" s="103"/>
      <c r="M234" s="103"/>
    </row>
    <row r="235" spans="1:13" ht="15.75" customHeight="1">
      <c r="A235" s="90"/>
      <c r="L235" s="103"/>
      <c r="M235" s="103"/>
    </row>
    <row r="236" spans="1:13" ht="15.75" customHeight="1">
      <c r="A236" s="90"/>
      <c r="L236" s="103"/>
      <c r="M236" s="103"/>
    </row>
    <row r="237" spans="1:13" ht="15.75" customHeight="1">
      <c r="A237" s="90"/>
      <c r="L237" s="103"/>
      <c r="M237" s="103"/>
    </row>
    <row r="238" spans="1:13" ht="15.75" customHeight="1">
      <c r="A238" s="90"/>
      <c r="L238" s="103"/>
      <c r="M238" s="103"/>
    </row>
    <row r="239" spans="1:13" ht="15.75" customHeight="1">
      <c r="A239" s="90"/>
      <c r="L239" s="103"/>
      <c r="M239" s="103"/>
    </row>
    <row r="240" spans="1:13" ht="15.75" customHeight="1">
      <c r="A240" s="90"/>
      <c r="L240" s="103"/>
      <c r="M240" s="103"/>
    </row>
    <row r="241" spans="1:13" ht="15.75" customHeight="1">
      <c r="A241" s="90"/>
      <c r="L241" s="103"/>
      <c r="M241" s="103"/>
    </row>
    <row r="242" spans="1:13" ht="15.75" customHeight="1">
      <c r="A242" s="90"/>
      <c r="L242" s="103"/>
      <c r="M242" s="103"/>
    </row>
    <row r="243" spans="1:13" ht="15.75" customHeight="1">
      <c r="A243" s="90"/>
      <c r="L243" s="103"/>
      <c r="M243" s="103"/>
    </row>
    <row r="244" spans="1:13" ht="15.75" customHeight="1">
      <c r="A244" s="90"/>
      <c r="L244" s="103"/>
      <c r="M244" s="103"/>
    </row>
    <row r="245" spans="1:13" ht="15.75" customHeight="1">
      <c r="A245" s="90"/>
      <c r="L245" s="103"/>
      <c r="M245" s="103"/>
    </row>
    <row r="246" spans="1:13" ht="15.75" customHeight="1">
      <c r="A246" s="90"/>
      <c r="L246" s="103"/>
      <c r="M246" s="103"/>
    </row>
    <row r="247" spans="1:13" ht="15.75" customHeight="1">
      <c r="A247" s="90"/>
      <c r="L247" s="103"/>
      <c r="M247" s="103"/>
    </row>
    <row r="248" spans="1:13" ht="15.75" customHeight="1">
      <c r="A248" s="90"/>
      <c r="L248" s="103"/>
      <c r="M248" s="103"/>
    </row>
    <row r="249" spans="1:13" ht="15.75" customHeight="1">
      <c r="A249" s="90"/>
      <c r="L249" s="103"/>
      <c r="M249" s="103"/>
    </row>
    <row r="250" spans="1:13" ht="15.75" customHeight="1">
      <c r="A250" s="90"/>
      <c r="L250" s="103"/>
      <c r="M250" s="103"/>
    </row>
    <row r="251" spans="1:13" ht="15.75" customHeight="1">
      <c r="A251" s="90"/>
      <c r="L251" s="103"/>
      <c r="M251" s="103"/>
    </row>
    <row r="252" spans="1:13" ht="15.75" customHeight="1">
      <c r="A252" s="90"/>
      <c r="L252" s="103"/>
      <c r="M252" s="103"/>
    </row>
    <row r="253" spans="1:13" ht="15.75" customHeight="1">
      <c r="A253" s="90"/>
      <c r="L253" s="103"/>
      <c r="M253" s="103"/>
    </row>
    <row r="254" spans="1:13" ht="15.75" customHeight="1">
      <c r="A254" s="90"/>
      <c r="L254" s="103"/>
      <c r="M254" s="103"/>
    </row>
    <row r="255" spans="1:13" ht="15.75" customHeight="1">
      <c r="A255" s="90"/>
      <c r="L255" s="103"/>
      <c r="M255" s="103"/>
    </row>
    <row r="256" spans="1:13" ht="15.75" customHeight="1">
      <c r="A256" s="90"/>
      <c r="L256" s="103"/>
      <c r="M256" s="103"/>
    </row>
    <row r="257" spans="1:13" ht="15.75" customHeight="1">
      <c r="A257" s="90"/>
      <c r="L257" s="103"/>
      <c r="M257" s="103"/>
    </row>
    <row r="258" spans="1:13" ht="15.75" customHeight="1">
      <c r="A258" s="90"/>
      <c r="L258" s="103"/>
      <c r="M258" s="103"/>
    </row>
    <row r="259" spans="1:13" ht="15.75" customHeight="1">
      <c r="A259" s="90"/>
      <c r="L259" s="103"/>
      <c r="M259" s="103"/>
    </row>
    <row r="260" spans="1:13" ht="15.75" customHeight="1">
      <c r="A260" s="90"/>
      <c r="L260" s="103"/>
      <c r="M260" s="103"/>
    </row>
    <row r="261" spans="1:13" ht="15.75" customHeight="1">
      <c r="A261" s="90"/>
      <c r="L261" s="103"/>
      <c r="M261" s="103"/>
    </row>
    <row r="262" spans="1:13" ht="15.75" customHeight="1">
      <c r="A262" s="90"/>
      <c r="L262" s="103"/>
      <c r="M262" s="103"/>
    </row>
    <row r="263" spans="1:13" ht="15.75" customHeight="1">
      <c r="A263" s="90"/>
      <c r="L263" s="103"/>
      <c r="M263" s="103"/>
    </row>
    <row r="264" spans="1:13" ht="15.75" customHeight="1">
      <c r="L264" s="103"/>
      <c r="M264" s="103"/>
    </row>
    <row r="265" spans="1:13" ht="15.75" customHeight="1">
      <c r="L265" s="103"/>
      <c r="M265" s="103"/>
    </row>
    <row r="266" spans="1:13" ht="15.75" customHeight="1">
      <c r="L266" s="103"/>
      <c r="M266" s="103"/>
    </row>
    <row r="267" spans="1:13" ht="15.75" customHeight="1">
      <c r="L267" s="103"/>
      <c r="M267" s="103"/>
    </row>
    <row r="268" spans="1:13" ht="15.75" customHeight="1">
      <c r="L268" s="103"/>
      <c r="M268" s="103"/>
    </row>
    <row r="269" spans="1:13" ht="15.75" customHeight="1">
      <c r="L269" s="103"/>
      <c r="M269" s="103"/>
    </row>
    <row r="270" spans="1:13" ht="15.75" customHeight="1">
      <c r="L270" s="103"/>
      <c r="M270" s="103"/>
    </row>
    <row r="271" spans="1:13" ht="15.75" customHeight="1">
      <c r="L271" s="103"/>
      <c r="M271" s="103"/>
    </row>
    <row r="272" spans="1:13" ht="15.75" customHeight="1">
      <c r="L272" s="103"/>
      <c r="M272" s="103"/>
    </row>
    <row r="273" spans="12:13" ht="15.75" customHeight="1">
      <c r="L273" s="103"/>
      <c r="M273" s="103"/>
    </row>
    <row r="274" spans="12:13" ht="15.75" customHeight="1">
      <c r="L274" s="103"/>
      <c r="M274" s="103"/>
    </row>
    <row r="275" spans="12:13" ht="15.75" customHeight="1">
      <c r="L275" s="103"/>
      <c r="M275" s="103"/>
    </row>
    <row r="276" spans="12:13" ht="15.75" customHeight="1">
      <c r="L276" s="103"/>
      <c r="M276" s="103"/>
    </row>
    <row r="277" spans="12:13" ht="15.75" customHeight="1">
      <c r="L277" s="103"/>
      <c r="M277" s="103"/>
    </row>
    <row r="278" spans="12:13" ht="15.75" customHeight="1">
      <c r="L278" s="103"/>
      <c r="M278" s="103"/>
    </row>
    <row r="279" spans="12:13" ht="15.75" customHeight="1">
      <c r="L279" s="103"/>
      <c r="M279" s="103"/>
    </row>
    <row r="280" spans="12:13" ht="15.75" customHeight="1">
      <c r="L280" s="103"/>
      <c r="M280" s="103"/>
    </row>
    <row r="281" spans="12:13" ht="15.75" customHeight="1">
      <c r="L281" s="103"/>
      <c r="M281" s="103"/>
    </row>
    <row r="282" spans="12:13" ht="15.75" customHeight="1">
      <c r="L282" s="103"/>
      <c r="M282" s="103"/>
    </row>
    <row r="283" spans="12:13" ht="15.75" customHeight="1">
      <c r="L283" s="103"/>
      <c r="M283" s="103"/>
    </row>
    <row r="284" spans="12:13" ht="15.75" customHeight="1">
      <c r="L284" s="103"/>
      <c r="M284" s="103"/>
    </row>
    <row r="285" spans="12:13" ht="15.75" customHeight="1">
      <c r="L285" s="103"/>
      <c r="M285" s="103"/>
    </row>
    <row r="286" spans="12:13" ht="15.75" customHeight="1">
      <c r="L286" s="103"/>
      <c r="M286" s="103"/>
    </row>
    <row r="287" spans="12:13" ht="15.75" customHeight="1">
      <c r="L287" s="103"/>
      <c r="M287" s="103"/>
    </row>
    <row r="288" spans="12:13" ht="15.75" customHeight="1">
      <c r="L288" s="103"/>
      <c r="M288" s="103"/>
    </row>
    <row r="289" spans="12:13" ht="15.75" customHeight="1">
      <c r="L289" s="103"/>
      <c r="M289" s="103"/>
    </row>
    <row r="290" spans="12:13" ht="15.75" customHeight="1">
      <c r="L290" s="103"/>
      <c r="M290" s="103"/>
    </row>
    <row r="291" spans="12:13" ht="15.75" customHeight="1">
      <c r="L291" s="103"/>
      <c r="M291" s="103"/>
    </row>
    <row r="292" spans="12:13" ht="15.75" customHeight="1">
      <c r="L292" s="103"/>
      <c r="M292" s="103"/>
    </row>
    <row r="293" spans="12:13" ht="15.75" customHeight="1">
      <c r="L293" s="103"/>
      <c r="M293" s="103"/>
    </row>
    <row r="294" spans="12:13" ht="15.75" customHeight="1">
      <c r="L294" s="103"/>
      <c r="M294" s="103"/>
    </row>
    <row r="295" spans="12:13" ht="15.75" customHeight="1">
      <c r="L295" s="103"/>
      <c r="M295" s="103"/>
    </row>
    <row r="296" spans="12:13" ht="15.75" customHeight="1">
      <c r="L296" s="103"/>
      <c r="M296" s="103"/>
    </row>
    <row r="297" spans="12:13" ht="15.75" customHeight="1">
      <c r="L297" s="103"/>
      <c r="M297" s="103"/>
    </row>
    <row r="298" spans="12:13" ht="15.75" customHeight="1">
      <c r="L298" s="103"/>
      <c r="M298" s="103"/>
    </row>
    <row r="299" spans="12:13" ht="15.75" customHeight="1">
      <c r="L299" s="103"/>
      <c r="M299" s="103"/>
    </row>
    <row r="300" spans="12:13" ht="15.75" customHeight="1">
      <c r="L300" s="103"/>
      <c r="M300" s="103"/>
    </row>
    <row r="301" spans="12:13" ht="15.75" customHeight="1">
      <c r="L301" s="103"/>
      <c r="M301" s="103"/>
    </row>
    <row r="302" spans="12:13" ht="15.75" customHeight="1">
      <c r="L302" s="103"/>
      <c r="M302" s="103"/>
    </row>
    <row r="303" spans="12:13" ht="15.75" customHeight="1">
      <c r="L303" s="103"/>
      <c r="M303" s="103"/>
    </row>
    <row r="304" spans="12:13" ht="15.75" customHeight="1">
      <c r="L304" s="103"/>
      <c r="M304" s="103"/>
    </row>
    <row r="305" spans="12:13" ht="15.75" customHeight="1">
      <c r="L305" s="103"/>
      <c r="M305" s="103"/>
    </row>
    <row r="306" spans="12:13" ht="15.75" customHeight="1">
      <c r="L306" s="103"/>
      <c r="M306" s="103"/>
    </row>
    <row r="307" spans="12:13" ht="15.75" customHeight="1">
      <c r="L307" s="103"/>
      <c r="M307" s="103"/>
    </row>
    <row r="308" spans="12:13" ht="15.75" customHeight="1">
      <c r="L308" s="103"/>
      <c r="M308" s="103"/>
    </row>
    <row r="309" spans="12:13" ht="15.75" customHeight="1">
      <c r="L309" s="103"/>
      <c r="M309" s="103"/>
    </row>
    <row r="310" spans="12:13" ht="15.75" customHeight="1">
      <c r="L310" s="103"/>
      <c r="M310" s="103"/>
    </row>
    <row r="311" spans="12:13" ht="15.75" customHeight="1">
      <c r="L311" s="103"/>
      <c r="M311" s="103"/>
    </row>
    <row r="312" spans="12:13" ht="15.75" customHeight="1">
      <c r="L312" s="103"/>
      <c r="M312" s="103"/>
    </row>
    <row r="313" spans="12:13" ht="15.75" customHeight="1">
      <c r="L313" s="103"/>
      <c r="M313" s="103"/>
    </row>
    <row r="314" spans="12:13" ht="15.75" customHeight="1">
      <c r="L314" s="103"/>
      <c r="M314" s="103"/>
    </row>
    <row r="315" spans="12:13" ht="15.75" customHeight="1">
      <c r="L315" s="103"/>
      <c r="M315" s="103"/>
    </row>
    <row r="316" spans="12:13" ht="15.75" customHeight="1">
      <c r="L316" s="103"/>
      <c r="M316" s="103"/>
    </row>
    <row r="317" spans="12:13" ht="15.75" customHeight="1">
      <c r="L317" s="103"/>
      <c r="M317" s="103"/>
    </row>
    <row r="318" spans="12:13" ht="15.75" customHeight="1">
      <c r="L318" s="103"/>
      <c r="M318" s="103"/>
    </row>
    <row r="319" spans="12:13" ht="15.75" customHeight="1">
      <c r="L319" s="103"/>
      <c r="M319" s="103"/>
    </row>
    <row r="320" spans="12:13" ht="15.75" customHeight="1">
      <c r="L320" s="103"/>
      <c r="M320" s="103"/>
    </row>
    <row r="321" spans="12:13" ht="15.75" customHeight="1">
      <c r="L321" s="103"/>
      <c r="M321" s="103"/>
    </row>
    <row r="322" spans="12:13" ht="15.75" customHeight="1">
      <c r="L322" s="103"/>
      <c r="M322" s="103"/>
    </row>
    <row r="323" spans="12:13" ht="15.75" customHeight="1">
      <c r="L323" s="103"/>
      <c r="M323" s="103"/>
    </row>
    <row r="324" spans="12:13" ht="15.75" customHeight="1">
      <c r="L324" s="103"/>
      <c r="M324" s="103"/>
    </row>
    <row r="325" spans="12:13" ht="15.75" customHeight="1">
      <c r="L325" s="103"/>
      <c r="M325" s="103"/>
    </row>
    <row r="326" spans="12:13" ht="15.75" customHeight="1">
      <c r="L326" s="103"/>
      <c r="M326" s="103"/>
    </row>
    <row r="327" spans="12:13" ht="15.75" customHeight="1">
      <c r="L327" s="103"/>
      <c r="M327" s="103"/>
    </row>
    <row r="328" spans="12:13" ht="15.75" customHeight="1">
      <c r="L328" s="103"/>
      <c r="M328" s="103"/>
    </row>
    <row r="329" spans="12:13" ht="15.75" customHeight="1">
      <c r="L329" s="103"/>
      <c r="M329" s="103"/>
    </row>
    <row r="330" spans="12:13" ht="15.75" customHeight="1">
      <c r="L330" s="103"/>
      <c r="M330" s="103"/>
    </row>
    <row r="331" spans="12:13" ht="15.75" customHeight="1">
      <c r="L331" s="103"/>
      <c r="M331" s="103"/>
    </row>
    <row r="332" spans="12:13" ht="15.75" customHeight="1">
      <c r="L332" s="103"/>
      <c r="M332" s="103"/>
    </row>
    <row r="333" spans="12:13" ht="15.75" customHeight="1">
      <c r="L333" s="103"/>
      <c r="M333" s="103"/>
    </row>
    <row r="334" spans="12:13" ht="15.75" customHeight="1">
      <c r="L334" s="103"/>
      <c r="M334" s="103"/>
    </row>
    <row r="335" spans="12:13" ht="15.75" customHeight="1">
      <c r="L335" s="103"/>
      <c r="M335" s="103"/>
    </row>
    <row r="336" spans="12:13" ht="15.75" customHeight="1">
      <c r="L336" s="103"/>
      <c r="M336" s="103"/>
    </row>
    <row r="337" spans="12:13" ht="15.75" customHeight="1">
      <c r="L337" s="103"/>
      <c r="M337" s="103"/>
    </row>
    <row r="338" spans="12:13" ht="15.75" customHeight="1">
      <c r="L338" s="103"/>
      <c r="M338" s="103"/>
    </row>
    <row r="339" spans="12:13" ht="15.75" customHeight="1">
      <c r="L339" s="103"/>
      <c r="M339" s="103"/>
    </row>
    <row r="340" spans="12:13" ht="15.75" customHeight="1">
      <c r="L340" s="103"/>
      <c r="M340" s="103"/>
    </row>
    <row r="341" spans="12:13" ht="15.75" customHeight="1">
      <c r="L341" s="103"/>
      <c r="M341" s="103"/>
    </row>
    <row r="342" spans="12:13" ht="15.75" customHeight="1">
      <c r="L342" s="103"/>
      <c r="M342" s="103"/>
    </row>
    <row r="343" spans="12:13" ht="15.75" customHeight="1">
      <c r="L343" s="103"/>
      <c r="M343" s="103"/>
    </row>
    <row r="344" spans="12:13" ht="15.75" customHeight="1">
      <c r="L344" s="103"/>
      <c r="M344" s="103"/>
    </row>
    <row r="345" spans="12:13" ht="15.75" customHeight="1">
      <c r="L345" s="103"/>
      <c r="M345" s="103"/>
    </row>
    <row r="346" spans="12:13" ht="15.75" customHeight="1">
      <c r="L346" s="103"/>
      <c r="M346" s="103"/>
    </row>
    <row r="347" spans="12:13" ht="15.75" customHeight="1">
      <c r="L347" s="103"/>
      <c r="M347" s="103"/>
    </row>
    <row r="348" spans="12:13" ht="15.75" customHeight="1">
      <c r="L348" s="103"/>
      <c r="M348" s="103"/>
    </row>
    <row r="349" spans="12:13" ht="15.75" customHeight="1">
      <c r="L349" s="103"/>
      <c r="M349" s="103"/>
    </row>
    <row r="350" spans="12:13" ht="15.75" customHeight="1">
      <c r="L350" s="103"/>
      <c r="M350" s="103"/>
    </row>
    <row r="351" spans="12:13" ht="15.75" customHeight="1">
      <c r="L351" s="103"/>
      <c r="M351" s="103"/>
    </row>
    <row r="352" spans="12:13" ht="15.75" customHeight="1">
      <c r="L352" s="103"/>
      <c r="M352" s="103"/>
    </row>
    <row r="353" spans="12:13" ht="15.75" customHeight="1">
      <c r="L353" s="103"/>
      <c r="M353" s="103"/>
    </row>
    <row r="354" spans="12:13" ht="15.75" customHeight="1">
      <c r="L354" s="103"/>
      <c r="M354" s="103"/>
    </row>
    <row r="355" spans="12:13" ht="15.75" customHeight="1">
      <c r="L355" s="103"/>
      <c r="M355" s="103"/>
    </row>
    <row r="356" spans="12:13" ht="15.75" customHeight="1">
      <c r="L356" s="103"/>
      <c r="M356" s="103"/>
    </row>
    <row r="357" spans="12:13" ht="15.75" customHeight="1">
      <c r="L357" s="103"/>
      <c r="M357" s="103"/>
    </row>
    <row r="358" spans="12:13" ht="15.75" customHeight="1">
      <c r="L358" s="103"/>
      <c r="M358" s="103"/>
    </row>
    <row r="359" spans="12:13" ht="15.75" customHeight="1">
      <c r="L359" s="103"/>
      <c r="M359" s="103"/>
    </row>
    <row r="360" spans="12:13" ht="15.75" customHeight="1">
      <c r="L360" s="103"/>
      <c r="M360" s="103"/>
    </row>
    <row r="361" spans="12:13" ht="15.75" customHeight="1">
      <c r="L361" s="103"/>
      <c r="M361" s="103"/>
    </row>
    <row r="362" spans="12:13" ht="15.75" customHeight="1">
      <c r="L362" s="103"/>
      <c r="M362" s="103"/>
    </row>
    <row r="363" spans="12:13" ht="15.75" customHeight="1">
      <c r="L363" s="103"/>
      <c r="M363" s="103"/>
    </row>
    <row r="364" spans="12:13" ht="15.75" customHeight="1">
      <c r="L364" s="103"/>
      <c r="M364" s="103"/>
    </row>
    <row r="365" spans="12:13" ht="15.75" customHeight="1">
      <c r="L365" s="103"/>
      <c r="M365" s="103"/>
    </row>
    <row r="366" spans="12:13" ht="15.75" customHeight="1">
      <c r="L366" s="103"/>
      <c r="M366" s="103"/>
    </row>
    <row r="367" spans="12:13" ht="15.75" customHeight="1">
      <c r="L367" s="103"/>
      <c r="M367" s="103"/>
    </row>
    <row r="368" spans="12:13" ht="15.75" customHeight="1">
      <c r="L368" s="103"/>
      <c r="M368" s="103"/>
    </row>
    <row r="369" spans="12:13" ht="15.75" customHeight="1">
      <c r="L369" s="103"/>
      <c r="M369" s="103"/>
    </row>
    <row r="370" spans="12:13" ht="15.75" customHeight="1">
      <c r="L370" s="103"/>
      <c r="M370" s="103"/>
    </row>
    <row r="371" spans="12:13" ht="15.75" customHeight="1">
      <c r="L371" s="103"/>
      <c r="M371" s="103"/>
    </row>
    <row r="372" spans="12:13" ht="15.75" customHeight="1">
      <c r="L372" s="103"/>
      <c r="M372" s="103"/>
    </row>
    <row r="373" spans="12:13" ht="15.75" customHeight="1">
      <c r="L373" s="103"/>
      <c r="M373" s="103"/>
    </row>
    <row r="374" spans="12:13" ht="15.75" customHeight="1">
      <c r="L374" s="103"/>
      <c r="M374" s="103"/>
    </row>
    <row r="375" spans="12:13" ht="15.75" customHeight="1">
      <c r="L375" s="103"/>
      <c r="M375" s="103"/>
    </row>
    <row r="376" spans="12:13" ht="15.75" customHeight="1">
      <c r="L376" s="103"/>
      <c r="M376" s="103"/>
    </row>
    <row r="377" spans="12:13" ht="15.75" customHeight="1">
      <c r="L377" s="103"/>
      <c r="M377" s="103"/>
    </row>
    <row r="378" spans="12:13" ht="15.75" customHeight="1">
      <c r="L378" s="103"/>
      <c r="M378" s="103"/>
    </row>
    <row r="379" spans="12:13" ht="15.75" customHeight="1">
      <c r="L379" s="103"/>
      <c r="M379" s="103"/>
    </row>
    <row r="380" spans="12:13" ht="15.75" customHeight="1">
      <c r="L380" s="103"/>
      <c r="M380" s="103"/>
    </row>
    <row r="381" spans="12:13" ht="15.75" customHeight="1">
      <c r="L381" s="103"/>
      <c r="M381" s="103"/>
    </row>
    <row r="382" spans="12:13" ht="15.75" customHeight="1">
      <c r="L382" s="103"/>
      <c r="M382" s="103"/>
    </row>
    <row r="383" spans="12:13" ht="15.75" customHeight="1">
      <c r="L383" s="103"/>
      <c r="M383" s="103"/>
    </row>
    <row r="384" spans="12:13" ht="15.75" customHeight="1">
      <c r="L384" s="103"/>
      <c r="M384" s="103"/>
    </row>
    <row r="385" spans="12:13" ht="15.75" customHeight="1">
      <c r="L385" s="103"/>
      <c r="M385" s="103"/>
    </row>
    <row r="386" spans="12:13" ht="15.75" customHeight="1">
      <c r="L386" s="103"/>
      <c r="M386" s="103"/>
    </row>
    <row r="387" spans="12:13" ht="15.75" customHeight="1">
      <c r="L387" s="103"/>
      <c r="M387" s="103"/>
    </row>
    <row r="388" spans="12:13" ht="15.75" customHeight="1">
      <c r="L388" s="103"/>
      <c r="M388" s="103"/>
    </row>
    <row r="389" spans="12:13" ht="15.75" customHeight="1">
      <c r="L389" s="103"/>
      <c r="M389" s="103"/>
    </row>
    <row r="390" spans="12:13" ht="15.75" customHeight="1">
      <c r="L390" s="103"/>
      <c r="M390" s="103"/>
    </row>
    <row r="391" spans="12:13" ht="15.75" customHeight="1">
      <c r="L391" s="103"/>
      <c r="M391" s="103"/>
    </row>
    <row r="392" spans="12:13" ht="15.75" customHeight="1">
      <c r="L392" s="103"/>
      <c r="M392" s="103"/>
    </row>
    <row r="393" spans="12:13" ht="15.75" customHeight="1">
      <c r="L393" s="103"/>
      <c r="M393" s="103"/>
    </row>
    <row r="394" spans="12:13" ht="15.75" customHeight="1">
      <c r="L394" s="103"/>
      <c r="M394" s="103"/>
    </row>
    <row r="395" spans="12:13" ht="15.75" customHeight="1">
      <c r="L395" s="103"/>
      <c r="M395" s="103"/>
    </row>
    <row r="396" spans="12:13" ht="15.75" customHeight="1">
      <c r="L396" s="103"/>
      <c r="M396" s="103"/>
    </row>
    <row r="397" spans="12:13" ht="15.75" customHeight="1">
      <c r="L397" s="103"/>
      <c r="M397" s="103"/>
    </row>
    <row r="398" spans="12:13" ht="15.75" customHeight="1">
      <c r="L398" s="103"/>
      <c r="M398" s="103"/>
    </row>
    <row r="399" spans="12:13" ht="15.75" customHeight="1">
      <c r="L399" s="103"/>
      <c r="M399" s="103"/>
    </row>
    <row r="400" spans="12:13" ht="15.75" customHeight="1">
      <c r="L400" s="103"/>
      <c r="M400" s="103"/>
    </row>
    <row r="401" spans="12:13" ht="15.75" customHeight="1">
      <c r="L401" s="103"/>
      <c r="M401" s="103"/>
    </row>
    <row r="402" spans="12:13" ht="15.75" customHeight="1">
      <c r="L402" s="103"/>
      <c r="M402" s="103"/>
    </row>
    <row r="403" spans="12:13" ht="15.75" customHeight="1">
      <c r="L403" s="103"/>
      <c r="M403" s="103"/>
    </row>
    <row r="404" spans="12:13" ht="15.75" customHeight="1">
      <c r="L404" s="103"/>
      <c r="M404" s="103"/>
    </row>
    <row r="405" spans="12:13" ht="15.75" customHeight="1">
      <c r="L405" s="103"/>
      <c r="M405" s="103"/>
    </row>
    <row r="406" spans="12:13" ht="15.75" customHeight="1">
      <c r="L406" s="103"/>
      <c r="M406" s="103"/>
    </row>
    <row r="407" spans="12:13" ht="15.75" customHeight="1">
      <c r="L407" s="103"/>
      <c r="M407" s="103"/>
    </row>
    <row r="408" spans="12:13" ht="15.75" customHeight="1">
      <c r="L408" s="103"/>
      <c r="M408" s="103"/>
    </row>
    <row r="409" spans="12:13" ht="15.75" customHeight="1">
      <c r="L409" s="103"/>
      <c r="M409" s="103"/>
    </row>
    <row r="410" spans="12:13" ht="15.75" customHeight="1">
      <c r="L410" s="103"/>
      <c r="M410" s="103"/>
    </row>
    <row r="411" spans="12:13" ht="15.75" customHeight="1">
      <c r="L411" s="103"/>
      <c r="M411" s="103"/>
    </row>
    <row r="412" spans="12:13" ht="15.75" customHeight="1">
      <c r="L412" s="103"/>
      <c r="M412" s="103"/>
    </row>
    <row r="413" spans="12:13" ht="15.75" customHeight="1">
      <c r="L413" s="103"/>
      <c r="M413" s="103"/>
    </row>
    <row r="414" spans="12:13" ht="15.75" customHeight="1">
      <c r="L414" s="103"/>
      <c r="M414" s="103"/>
    </row>
    <row r="415" spans="12:13" ht="15.75" customHeight="1">
      <c r="L415" s="103"/>
      <c r="M415" s="103"/>
    </row>
    <row r="416" spans="12:13" ht="15.75" customHeight="1">
      <c r="L416" s="103"/>
      <c r="M416" s="103"/>
    </row>
    <row r="417" spans="12:13" ht="15.75" customHeight="1">
      <c r="L417" s="103"/>
      <c r="M417" s="103"/>
    </row>
    <row r="418" spans="12:13" ht="15.75" customHeight="1">
      <c r="L418" s="103"/>
      <c r="M418" s="103"/>
    </row>
    <row r="419" spans="12:13" ht="15.75" customHeight="1">
      <c r="L419" s="103"/>
      <c r="M419" s="103"/>
    </row>
    <row r="420" spans="12:13" ht="15.75" customHeight="1">
      <c r="L420" s="103"/>
      <c r="M420" s="103"/>
    </row>
    <row r="421" spans="12:13" ht="15.75" customHeight="1">
      <c r="L421" s="103"/>
      <c r="M421" s="103"/>
    </row>
    <row r="422" spans="12:13" ht="15.75" customHeight="1">
      <c r="L422" s="103"/>
      <c r="M422" s="103"/>
    </row>
    <row r="423" spans="12:13" ht="15.75" customHeight="1">
      <c r="L423" s="103"/>
      <c r="M423" s="103"/>
    </row>
    <row r="424" spans="12:13" ht="15.75" customHeight="1">
      <c r="L424" s="103"/>
      <c r="M424" s="103"/>
    </row>
    <row r="425" spans="12:13" ht="15.75" customHeight="1">
      <c r="L425" s="103"/>
      <c r="M425" s="103"/>
    </row>
    <row r="426" spans="12:13" ht="15.75" customHeight="1">
      <c r="L426" s="103"/>
      <c r="M426" s="103"/>
    </row>
    <row r="427" spans="12:13" ht="15.75" customHeight="1">
      <c r="L427" s="103"/>
      <c r="M427" s="103"/>
    </row>
    <row r="428" spans="12:13" ht="15.75" customHeight="1">
      <c r="L428" s="103"/>
      <c r="M428" s="103"/>
    </row>
    <row r="429" spans="12:13" ht="15.75" customHeight="1">
      <c r="L429" s="103"/>
      <c r="M429" s="103"/>
    </row>
    <row r="430" spans="12:13" ht="15.75" customHeight="1">
      <c r="L430" s="103"/>
      <c r="M430" s="103"/>
    </row>
    <row r="431" spans="12:13" ht="15.75" customHeight="1">
      <c r="L431" s="103"/>
      <c r="M431" s="103"/>
    </row>
    <row r="432" spans="12:13" ht="15.75" customHeight="1">
      <c r="L432" s="103"/>
      <c r="M432" s="103"/>
    </row>
    <row r="433" spans="12:13" ht="15.75" customHeight="1">
      <c r="L433" s="103"/>
      <c r="M433" s="103"/>
    </row>
    <row r="434" spans="12:13" ht="15.75" customHeight="1">
      <c r="L434" s="103"/>
      <c r="M434" s="103"/>
    </row>
    <row r="435" spans="12:13" ht="15.75" customHeight="1">
      <c r="L435" s="103"/>
      <c r="M435" s="103"/>
    </row>
    <row r="436" spans="12:13" ht="15.75" customHeight="1">
      <c r="L436" s="103"/>
      <c r="M436" s="103"/>
    </row>
    <row r="437" spans="12:13" ht="15.75" customHeight="1">
      <c r="L437" s="103"/>
      <c r="M437" s="103"/>
    </row>
    <row r="438" spans="12:13" ht="15.75" customHeight="1">
      <c r="L438" s="103"/>
      <c r="M438" s="103"/>
    </row>
    <row r="439" spans="12:13" ht="15.75" customHeight="1">
      <c r="L439" s="103"/>
      <c r="M439" s="103"/>
    </row>
    <row r="440" spans="12:13" ht="15.75" customHeight="1">
      <c r="L440" s="103"/>
      <c r="M440" s="103"/>
    </row>
    <row r="441" spans="12:13" ht="15.75" customHeight="1">
      <c r="L441" s="103"/>
      <c r="M441" s="103"/>
    </row>
    <row r="442" spans="12:13" ht="15.75" customHeight="1">
      <c r="L442" s="103"/>
      <c r="M442" s="103"/>
    </row>
    <row r="443" spans="12:13" ht="15.75" customHeight="1">
      <c r="L443" s="103"/>
      <c r="M443" s="103"/>
    </row>
    <row r="444" spans="12:13" ht="15.75" customHeight="1">
      <c r="L444" s="103"/>
      <c r="M444" s="103"/>
    </row>
    <row r="445" spans="12:13" ht="15.75" customHeight="1">
      <c r="L445" s="103"/>
      <c r="M445" s="103"/>
    </row>
    <row r="446" spans="12:13" ht="15.75" customHeight="1">
      <c r="L446" s="103"/>
      <c r="M446" s="103"/>
    </row>
    <row r="447" spans="12:13" ht="15.75" customHeight="1">
      <c r="L447" s="103"/>
      <c r="M447" s="103"/>
    </row>
    <row r="448" spans="12:13" ht="15.75" customHeight="1">
      <c r="L448" s="103"/>
      <c r="M448" s="103"/>
    </row>
    <row r="449" spans="12:13" ht="15.75" customHeight="1">
      <c r="L449" s="103"/>
      <c r="M449" s="103"/>
    </row>
    <row r="450" spans="12:13" ht="15.75" customHeight="1">
      <c r="L450" s="103"/>
      <c r="M450" s="103"/>
    </row>
    <row r="451" spans="12:13" ht="15.75" customHeight="1">
      <c r="L451" s="103"/>
      <c r="M451" s="103"/>
    </row>
    <row r="452" spans="12:13" ht="15.75" customHeight="1">
      <c r="L452" s="103"/>
      <c r="M452" s="103"/>
    </row>
    <row r="453" spans="12:13" ht="15.75" customHeight="1">
      <c r="L453" s="103"/>
      <c r="M453" s="103"/>
    </row>
    <row r="454" spans="12:13" ht="15.75" customHeight="1">
      <c r="L454" s="103"/>
      <c r="M454" s="103"/>
    </row>
    <row r="455" spans="12:13" ht="15.75" customHeight="1">
      <c r="L455" s="103"/>
      <c r="M455" s="103"/>
    </row>
    <row r="456" spans="12:13" ht="15.75" customHeight="1">
      <c r="L456" s="103"/>
      <c r="M456" s="103"/>
    </row>
    <row r="457" spans="12:13" ht="15.75" customHeight="1">
      <c r="L457" s="103"/>
      <c r="M457" s="103"/>
    </row>
    <row r="458" spans="12:13" ht="15.75" customHeight="1">
      <c r="L458" s="103"/>
      <c r="M458" s="103"/>
    </row>
    <row r="459" spans="12:13" ht="15.75" customHeight="1">
      <c r="L459" s="103"/>
      <c r="M459" s="103"/>
    </row>
    <row r="460" spans="12:13" ht="15.75" customHeight="1">
      <c r="L460" s="103"/>
      <c r="M460" s="103"/>
    </row>
    <row r="461" spans="12:13" ht="15.75" customHeight="1">
      <c r="L461" s="103"/>
      <c r="M461" s="103"/>
    </row>
    <row r="462" spans="12:13" ht="15.75" customHeight="1">
      <c r="L462" s="103"/>
      <c r="M462" s="103"/>
    </row>
    <row r="463" spans="12:13" ht="15.75" customHeight="1">
      <c r="L463" s="103"/>
      <c r="M463" s="103"/>
    </row>
    <row r="464" spans="12:13" ht="15.75" customHeight="1">
      <c r="L464" s="103"/>
      <c r="M464" s="103"/>
    </row>
    <row r="465" spans="12:13" ht="15.75" customHeight="1">
      <c r="L465" s="103"/>
      <c r="M465" s="103"/>
    </row>
    <row r="466" spans="12:13" ht="15.75" customHeight="1">
      <c r="L466" s="103"/>
      <c r="M466" s="103"/>
    </row>
    <row r="467" spans="12:13" ht="15.75" customHeight="1">
      <c r="L467" s="103"/>
      <c r="M467" s="103"/>
    </row>
    <row r="468" spans="12:13" ht="15.75" customHeight="1">
      <c r="L468" s="103"/>
      <c r="M468" s="103"/>
    </row>
    <row r="469" spans="12:13" ht="15.75" customHeight="1">
      <c r="L469" s="103"/>
      <c r="M469" s="103"/>
    </row>
    <row r="470" spans="12:13" ht="15.75" customHeight="1">
      <c r="L470" s="103"/>
      <c r="M470" s="103"/>
    </row>
    <row r="471" spans="12:13" ht="15.75" customHeight="1">
      <c r="L471" s="103"/>
      <c r="M471" s="103"/>
    </row>
    <row r="472" spans="12:13" ht="15.75" customHeight="1">
      <c r="L472" s="103"/>
      <c r="M472" s="103"/>
    </row>
    <row r="473" spans="12:13" ht="15.75" customHeight="1">
      <c r="L473" s="103"/>
      <c r="M473" s="103"/>
    </row>
    <row r="474" spans="12:13" ht="15.75" customHeight="1">
      <c r="L474" s="103"/>
      <c r="M474" s="103"/>
    </row>
    <row r="475" spans="12:13" ht="15.75" customHeight="1">
      <c r="L475" s="103"/>
      <c r="M475" s="103"/>
    </row>
    <row r="476" spans="12:13" ht="15.75" customHeight="1">
      <c r="L476" s="103"/>
      <c r="M476" s="103"/>
    </row>
    <row r="477" spans="12:13" ht="15.75" customHeight="1">
      <c r="L477" s="103"/>
      <c r="M477" s="103"/>
    </row>
    <row r="478" spans="12:13" ht="15.75" customHeight="1">
      <c r="L478" s="103"/>
      <c r="M478" s="103"/>
    </row>
    <row r="479" spans="12:13" ht="15.75" customHeight="1">
      <c r="L479" s="103"/>
      <c r="M479" s="103"/>
    </row>
    <row r="480" spans="12:13" ht="15.75" customHeight="1">
      <c r="L480" s="103"/>
      <c r="M480" s="103"/>
    </row>
    <row r="481" spans="12:13" ht="15.75" customHeight="1">
      <c r="L481" s="103"/>
      <c r="M481" s="103"/>
    </row>
    <row r="482" spans="12:13" ht="15.75" customHeight="1">
      <c r="L482" s="103"/>
      <c r="M482" s="103"/>
    </row>
    <row r="483" spans="12:13" ht="15.75" customHeight="1">
      <c r="L483" s="103"/>
      <c r="M483" s="103"/>
    </row>
    <row r="484" spans="12:13" ht="15.75" customHeight="1">
      <c r="L484" s="103"/>
      <c r="M484" s="103"/>
    </row>
    <row r="485" spans="12:13" ht="15.75" customHeight="1">
      <c r="L485" s="103"/>
      <c r="M485" s="103"/>
    </row>
    <row r="486" spans="12:13" ht="15.75" customHeight="1">
      <c r="L486" s="103"/>
      <c r="M486" s="103"/>
    </row>
    <row r="487" spans="12:13" ht="15.75" customHeight="1">
      <c r="L487" s="103"/>
      <c r="M487" s="103"/>
    </row>
    <row r="488" spans="12:13" ht="15.75" customHeight="1">
      <c r="L488" s="103"/>
      <c r="M488" s="103"/>
    </row>
    <row r="489" spans="12:13" ht="15.75" customHeight="1">
      <c r="L489" s="103"/>
      <c r="M489" s="103"/>
    </row>
    <row r="490" spans="12:13" ht="15.75" customHeight="1">
      <c r="L490" s="103"/>
      <c r="M490" s="103"/>
    </row>
    <row r="491" spans="12:13" ht="15.75" customHeight="1">
      <c r="L491" s="103"/>
      <c r="M491" s="103"/>
    </row>
    <row r="492" spans="12:13" ht="15.75" customHeight="1">
      <c r="L492" s="103"/>
      <c r="M492" s="103"/>
    </row>
    <row r="493" spans="12:13" ht="15.75" customHeight="1">
      <c r="L493" s="103"/>
      <c r="M493" s="103"/>
    </row>
    <row r="494" spans="12:13" ht="15.75" customHeight="1">
      <c r="L494" s="103"/>
      <c r="M494" s="103"/>
    </row>
    <row r="495" spans="12:13" ht="15.75" customHeight="1">
      <c r="L495" s="103"/>
      <c r="M495" s="103"/>
    </row>
    <row r="496" spans="12:13" ht="15.75" customHeight="1">
      <c r="L496" s="103"/>
      <c r="M496" s="103"/>
    </row>
    <row r="497" spans="12:13" ht="15.75" customHeight="1">
      <c r="L497" s="103"/>
      <c r="M497" s="103"/>
    </row>
    <row r="498" spans="12:13" ht="15.75" customHeight="1">
      <c r="L498" s="103"/>
      <c r="M498" s="103"/>
    </row>
    <row r="499" spans="12:13" ht="15.75" customHeight="1">
      <c r="L499" s="103"/>
      <c r="M499" s="103"/>
    </row>
    <row r="500" spans="12:13" ht="15.75" customHeight="1">
      <c r="L500" s="103"/>
      <c r="M500" s="103"/>
    </row>
    <row r="501" spans="12:13" ht="15.75" customHeight="1">
      <c r="L501" s="103"/>
      <c r="M501" s="103"/>
    </row>
    <row r="502" spans="12:13" ht="15.75" customHeight="1">
      <c r="L502" s="103"/>
      <c r="M502" s="103"/>
    </row>
    <row r="503" spans="12:13" ht="15.75" customHeight="1">
      <c r="L503" s="103"/>
      <c r="M503" s="103"/>
    </row>
    <row r="504" spans="12:13" ht="15.75" customHeight="1">
      <c r="L504" s="103"/>
      <c r="M504" s="103"/>
    </row>
    <row r="505" spans="12:13" ht="15.75" customHeight="1">
      <c r="L505" s="103"/>
      <c r="M505" s="103"/>
    </row>
    <row r="506" spans="12:13" ht="15.75" customHeight="1">
      <c r="L506" s="103"/>
      <c r="M506" s="103"/>
    </row>
    <row r="507" spans="12:13" ht="15.75" customHeight="1">
      <c r="L507" s="103"/>
      <c r="M507" s="103"/>
    </row>
    <row r="508" spans="12:13" ht="15.75" customHeight="1">
      <c r="L508" s="103"/>
      <c r="M508" s="103"/>
    </row>
    <row r="509" spans="12:13" ht="15.75" customHeight="1">
      <c r="L509" s="103"/>
      <c r="M509" s="103"/>
    </row>
    <row r="510" spans="12:13" ht="15.75" customHeight="1">
      <c r="L510" s="103"/>
      <c r="M510" s="103"/>
    </row>
    <row r="511" spans="12:13" ht="15.75" customHeight="1">
      <c r="L511" s="103"/>
      <c r="M511" s="103"/>
    </row>
    <row r="512" spans="12:13" ht="15.75" customHeight="1">
      <c r="L512" s="103"/>
      <c r="M512" s="103"/>
    </row>
    <row r="513" spans="12:13" ht="15.75" customHeight="1">
      <c r="L513" s="103"/>
      <c r="M513" s="103"/>
    </row>
    <row r="514" spans="12:13" ht="15.75" customHeight="1">
      <c r="L514" s="103"/>
      <c r="M514" s="103"/>
    </row>
    <row r="515" spans="12:13" ht="15.75" customHeight="1">
      <c r="L515" s="103"/>
      <c r="M515" s="103"/>
    </row>
    <row r="516" spans="12:13" ht="15.75" customHeight="1">
      <c r="L516" s="103"/>
      <c r="M516" s="103"/>
    </row>
    <row r="517" spans="12:13" ht="15.75" customHeight="1">
      <c r="L517" s="103"/>
      <c r="M517" s="103"/>
    </row>
    <row r="518" spans="12:13" ht="15.75" customHeight="1">
      <c r="L518" s="103"/>
      <c r="M518" s="103"/>
    </row>
    <row r="519" spans="12:13" ht="15.75" customHeight="1">
      <c r="L519" s="103"/>
      <c r="M519" s="103"/>
    </row>
    <row r="520" spans="12:13" ht="15.75" customHeight="1">
      <c r="L520" s="103"/>
      <c r="M520" s="103"/>
    </row>
    <row r="521" spans="12:13" ht="15.75" customHeight="1">
      <c r="L521" s="103"/>
      <c r="M521" s="103"/>
    </row>
    <row r="522" spans="12:13" ht="15.75" customHeight="1">
      <c r="L522" s="103"/>
      <c r="M522" s="103"/>
    </row>
    <row r="523" spans="12:13" ht="15.75" customHeight="1">
      <c r="L523" s="103"/>
      <c r="M523" s="103"/>
    </row>
    <row r="524" spans="12:13" ht="15.75" customHeight="1">
      <c r="L524" s="103"/>
      <c r="M524" s="103"/>
    </row>
    <row r="525" spans="12:13" ht="15.75" customHeight="1">
      <c r="L525" s="103"/>
      <c r="M525" s="103"/>
    </row>
    <row r="526" spans="12:13" ht="15.75" customHeight="1">
      <c r="L526" s="103"/>
      <c r="M526" s="103"/>
    </row>
    <row r="527" spans="12:13" ht="15.75" customHeight="1">
      <c r="L527" s="103"/>
      <c r="M527" s="103"/>
    </row>
    <row r="528" spans="12:13" ht="15.75" customHeight="1">
      <c r="L528" s="103"/>
      <c r="M528" s="103"/>
    </row>
    <row r="529" spans="12:13" ht="15.75" customHeight="1">
      <c r="L529" s="103"/>
      <c r="M529" s="103"/>
    </row>
    <row r="530" spans="12:13" ht="15.75" customHeight="1">
      <c r="L530" s="103"/>
      <c r="M530" s="103"/>
    </row>
    <row r="531" spans="12:13" ht="15.75" customHeight="1">
      <c r="L531" s="103"/>
      <c r="M531" s="103"/>
    </row>
    <row r="532" spans="12:13" ht="15.75" customHeight="1">
      <c r="L532" s="103"/>
      <c r="M532" s="103"/>
    </row>
    <row r="533" spans="12:13" ht="15.75" customHeight="1">
      <c r="L533" s="103"/>
      <c r="M533" s="103"/>
    </row>
    <row r="534" spans="12:13" ht="15.75" customHeight="1">
      <c r="L534" s="103"/>
      <c r="M534" s="103"/>
    </row>
    <row r="535" spans="12:13" ht="15.75" customHeight="1">
      <c r="L535" s="103"/>
      <c r="M535" s="103"/>
    </row>
    <row r="536" spans="12:13" ht="15.75" customHeight="1">
      <c r="L536" s="103"/>
      <c r="M536" s="103"/>
    </row>
    <row r="537" spans="12:13" ht="15.75" customHeight="1">
      <c r="L537" s="103"/>
      <c r="M537" s="103"/>
    </row>
    <row r="538" spans="12:13" ht="15.75" customHeight="1">
      <c r="L538" s="103"/>
      <c r="M538" s="103"/>
    </row>
    <row r="539" spans="12:13" ht="15.75" customHeight="1">
      <c r="L539" s="103"/>
      <c r="M539" s="103"/>
    </row>
    <row r="540" spans="12:13" ht="15.75" customHeight="1">
      <c r="L540" s="103"/>
      <c r="M540" s="103"/>
    </row>
    <row r="541" spans="12:13" ht="15.75" customHeight="1">
      <c r="L541" s="103"/>
      <c r="M541" s="103"/>
    </row>
    <row r="542" spans="12:13" ht="15.75" customHeight="1">
      <c r="L542" s="103"/>
      <c r="M542" s="103"/>
    </row>
    <row r="543" spans="12:13" ht="15.75" customHeight="1">
      <c r="L543" s="103"/>
      <c r="M543" s="103"/>
    </row>
    <row r="544" spans="12:13" ht="15.75" customHeight="1">
      <c r="L544" s="103"/>
      <c r="M544" s="103"/>
    </row>
    <row r="545" spans="12:13" ht="15.75" customHeight="1">
      <c r="L545" s="103"/>
      <c r="M545" s="103"/>
    </row>
    <row r="546" spans="12:13" ht="15.75" customHeight="1">
      <c r="L546" s="103"/>
      <c r="M546" s="103"/>
    </row>
    <row r="547" spans="12:13" ht="15.75" customHeight="1">
      <c r="L547" s="103"/>
      <c r="M547" s="103"/>
    </row>
    <row r="548" spans="12:13" ht="15.75" customHeight="1">
      <c r="L548" s="103"/>
      <c r="M548" s="103"/>
    </row>
    <row r="549" spans="12:13" ht="15.75" customHeight="1">
      <c r="L549" s="103"/>
      <c r="M549" s="103"/>
    </row>
    <row r="550" spans="12:13" ht="15.75" customHeight="1">
      <c r="L550" s="103"/>
      <c r="M550" s="103"/>
    </row>
    <row r="551" spans="12:13" ht="15.75" customHeight="1">
      <c r="L551" s="103"/>
      <c r="M551" s="103"/>
    </row>
    <row r="552" spans="12:13" ht="15.75" customHeight="1">
      <c r="L552" s="103"/>
      <c r="M552" s="103"/>
    </row>
    <row r="553" spans="12:13" ht="15.75" customHeight="1">
      <c r="L553" s="103"/>
      <c r="M553" s="103"/>
    </row>
    <row r="554" spans="12:13" ht="15.75" customHeight="1">
      <c r="L554" s="103"/>
      <c r="M554" s="103"/>
    </row>
    <row r="555" spans="12:13" ht="15.75" customHeight="1">
      <c r="L555" s="103"/>
      <c r="M555" s="103"/>
    </row>
    <row r="556" spans="12:13" ht="15.75" customHeight="1">
      <c r="L556" s="103"/>
      <c r="M556" s="103"/>
    </row>
    <row r="557" spans="12:13" ht="15.75" customHeight="1">
      <c r="L557" s="103"/>
      <c r="M557" s="103"/>
    </row>
    <row r="558" spans="12:13" ht="15.75" customHeight="1">
      <c r="L558" s="103"/>
      <c r="M558" s="103"/>
    </row>
    <row r="559" spans="12:13" ht="15.75" customHeight="1">
      <c r="L559" s="103"/>
      <c r="M559" s="103"/>
    </row>
    <row r="560" spans="12:13" ht="15.75" customHeight="1">
      <c r="L560" s="103"/>
      <c r="M560" s="103"/>
    </row>
    <row r="561" spans="12:13" ht="15.75" customHeight="1">
      <c r="L561" s="103"/>
      <c r="M561" s="103"/>
    </row>
    <row r="562" spans="12:13" ht="15.75" customHeight="1">
      <c r="L562" s="103"/>
      <c r="M562" s="103"/>
    </row>
    <row r="563" spans="12:13" ht="15.75" customHeight="1">
      <c r="L563" s="103"/>
      <c r="M563" s="103"/>
    </row>
    <row r="564" spans="12:13" ht="15.75" customHeight="1">
      <c r="L564" s="103"/>
      <c r="M564" s="103"/>
    </row>
    <row r="565" spans="12:13" ht="15.75" customHeight="1">
      <c r="L565" s="103"/>
      <c r="M565" s="103"/>
    </row>
    <row r="566" spans="12:13" ht="15.75" customHeight="1">
      <c r="L566" s="103"/>
      <c r="M566" s="103"/>
    </row>
    <row r="567" spans="12:13" ht="15.75" customHeight="1">
      <c r="L567" s="103"/>
      <c r="M567" s="103"/>
    </row>
    <row r="568" spans="12:13" ht="15.75" customHeight="1">
      <c r="L568" s="103"/>
      <c r="M568" s="103"/>
    </row>
    <row r="569" spans="12:13" ht="15.75" customHeight="1">
      <c r="L569" s="103"/>
      <c r="M569" s="103"/>
    </row>
    <row r="570" spans="12:13" ht="15.75" customHeight="1">
      <c r="L570" s="103"/>
      <c r="M570" s="103"/>
    </row>
    <row r="571" spans="12:13" ht="15.75" customHeight="1">
      <c r="L571" s="103"/>
      <c r="M571" s="103"/>
    </row>
    <row r="572" spans="12:13" ht="15.75" customHeight="1">
      <c r="L572" s="103"/>
      <c r="M572" s="103"/>
    </row>
    <row r="573" spans="12:13" ht="15.75" customHeight="1">
      <c r="L573" s="103"/>
      <c r="M573" s="103"/>
    </row>
    <row r="574" spans="12:13" ht="15.75" customHeight="1">
      <c r="L574" s="103"/>
      <c r="M574" s="103"/>
    </row>
    <row r="575" spans="12:13" ht="15.75" customHeight="1">
      <c r="L575" s="103"/>
      <c r="M575" s="103"/>
    </row>
    <row r="576" spans="12:13" ht="15.75" customHeight="1">
      <c r="L576" s="103"/>
      <c r="M576" s="103"/>
    </row>
    <row r="577" spans="12:13" ht="15.75" customHeight="1">
      <c r="L577" s="103"/>
      <c r="M577" s="103"/>
    </row>
    <row r="578" spans="12:13" ht="15.75" customHeight="1">
      <c r="L578" s="103"/>
      <c r="M578" s="103"/>
    </row>
    <row r="579" spans="12:13" ht="15.75" customHeight="1">
      <c r="L579" s="103"/>
      <c r="M579" s="103"/>
    </row>
    <row r="580" spans="12:13" ht="15.75" customHeight="1">
      <c r="L580" s="103"/>
      <c r="M580" s="103"/>
    </row>
    <row r="581" spans="12:13" ht="15.75" customHeight="1">
      <c r="L581" s="103"/>
      <c r="M581" s="103"/>
    </row>
    <row r="582" spans="12:13" ht="15.75" customHeight="1">
      <c r="L582" s="103"/>
      <c r="M582" s="103"/>
    </row>
    <row r="583" spans="12:13" ht="15.75" customHeight="1">
      <c r="L583" s="103"/>
      <c r="M583" s="103"/>
    </row>
    <row r="584" spans="12:13" ht="15.75" customHeight="1">
      <c r="L584" s="103"/>
      <c r="M584" s="103"/>
    </row>
    <row r="585" spans="12:13" ht="15.75" customHeight="1">
      <c r="L585" s="103"/>
      <c r="M585" s="103"/>
    </row>
    <row r="586" spans="12:13" ht="15.75" customHeight="1">
      <c r="L586" s="103"/>
      <c r="M586" s="103"/>
    </row>
    <row r="587" spans="12:13" ht="15.75" customHeight="1">
      <c r="L587" s="103"/>
      <c r="M587" s="103"/>
    </row>
    <row r="588" spans="12:13" ht="15.75" customHeight="1">
      <c r="L588" s="103"/>
      <c r="M588" s="103"/>
    </row>
    <row r="589" spans="12:13" ht="15.75" customHeight="1">
      <c r="L589" s="103"/>
      <c r="M589" s="103"/>
    </row>
    <row r="590" spans="12:13" ht="15.75" customHeight="1">
      <c r="L590" s="103"/>
      <c r="M590" s="103"/>
    </row>
    <row r="591" spans="12:13" ht="15.75" customHeight="1">
      <c r="L591" s="103"/>
      <c r="M591" s="103"/>
    </row>
    <row r="592" spans="12:13" ht="15.75" customHeight="1">
      <c r="L592" s="103"/>
      <c r="M592" s="103"/>
    </row>
    <row r="593" spans="12:13" ht="15.75" customHeight="1">
      <c r="L593" s="103"/>
      <c r="M593" s="103"/>
    </row>
    <row r="594" spans="12:13" ht="15.75" customHeight="1">
      <c r="L594" s="103"/>
      <c r="M594" s="103"/>
    </row>
    <row r="595" spans="12:13" ht="15.75" customHeight="1">
      <c r="L595" s="103"/>
      <c r="M595" s="103"/>
    </row>
    <row r="596" spans="12:13" ht="15.75" customHeight="1">
      <c r="L596" s="103"/>
      <c r="M596" s="103"/>
    </row>
    <row r="597" spans="12:13" ht="15.75" customHeight="1">
      <c r="L597" s="103"/>
      <c r="M597" s="103"/>
    </row>
    <row r="598" spans="12:13" ht="15.75" customHeight="1">
      <c r="L598" s="103"/>
      <c r="M598" s="103"/>
    </row>
    <row r="599" spans="12:13" ht="15.75" customHeight="1">
      <c r="L599" s="103"/>
      <c r="M599" s="103"/>
    </row>
    <row r="600" spans="12:13" ht="15.75" customHeight="1">
      <c r="L600" s="103"/>
      <c r="M600" s="103"/>
    </row>
    <row r="601" spans="12:13" ht="15.75" customHeight="1">
      <c r="L601" s="103"/>
      <c r="M601" s="103"/>
    </row>
    <row r="602" spans="12:13" ht="15.75" customHeight="1">
      <c r="L602" s="103"/>
      <c r="M602" s="103"/>
    </row>
    <row r="603" spans="12:13" ht="15.75" customHeight="1">
      <c r="L603" s="103"/>
      <c r="M603" s="103"/>
    </row>
    <row r="604" spans="12:13" ht="15.75" customHeight="1">
      <c r="L604" s="103"/>
      <c r="M604" s="103"/>
    </row>
    <row r="605" spans="12:13" ht="15.75" customHeight="1">
      <c r="L605" s="103"/>
      <c r="M605" s="103"/>
    </row>
    <row r="606" spans="12:13" ht="15.75" customHeight="1">
      <c r="L606" s="103"/>
      <c r="M606" s="103"/>
    </row>
    <row r="607" spans="12:13" ht="15.75" customHeight="1">
      <c r="L607" s="103"/>
      <c r="M607" s="103"/>
    </row>
    <row r="608" spans="12:13" ht="15.75" customHeight="1">
      <c r="L608" s="103"/>
      <c r="M608" s="103"/>
    </row>
    <row r="609" spans="12:13" ht="15.75" customHeight="1">
      <c r="L609" s="103"/>
      <c r="M609" s="103"/>
    </row>
    <row r="610" spans="12:13" ht="15.75" customHeight="1">
      <c r="L610" s="103"/>
      <c r="M610" s="103"/>
    </row>
    <row r="611" spans="12:13" ht="15.75" customHeight="1">
      <c r="L611" s="103"/>
      <c r="M611" s="103"/>
    </row>
    <row r="612" spans="12:13" ht="15.75" customHeight="1">
      <c r="L612" s="103"/>
      <c r="M612" s="103"/>
    </row>
    <row r="613" spans="12:13" ht="15.75" customHeight="1">
      <c r="L613" s="103"/>
      <c r="M613" s="103"/>
    </row>
    <row r="614" spans="12:13" ht="15.75" customHeight="1">
      <c r="L614" s="103"/>
      <c r="M614" s="103"/>
    </row>
    <row r="615" spans="12:13" ht="15.75" customHeight="1">
      <c r="L615" s="103"/>
      <c r="M615" s="103"/>
    </row>
    <row r="616" spans="12:13" ht="15.75" customHeight="1">
      <c r="L616" s="103"/>
      <c r="M616" s="103"/>
    </row>
    <row r="617" spans="12:13" ht="15.75" customHeight="1">
      <c r="L617" s="103"/>
      <c r="M617" s="103"/>
    </row>
    <row r="618" spans="12:13" ht="15.75" customHeight="1">
      <c r="L618" s="103"/>
      <c r="M618" s="103"/>
    </row>
    <row r="619" spans="12:13" ht="15.75" customHeight="1">
      <c r="L619" s="103"/>
      <c r="M619" s="103"/>
    </row>
    <row r="620" spans="12:13" ht="15.75" customHeight="1">
      <c r="L620" s="103"/>
      <c r="M620" s="103"/>
    </row>
    <row r="621" spans="12:13" ht="15.75" customHeight="1">
      <c r="L621" s="103"/>
      <c r="M621" s="103"/>
    </row>
    <row r="622" spans="12:13" ht="15.75" customHeight="1">
      <c r="L622" s="103"/>
      <c r="M622" s="103"/>
    </row>
    <row r="623" spans="12:13" ht="15.75" customHeight="1">
      <c r="L623" s="103"/>
      <c r="M623" s="103"/>
    </row>
    <row r="624" spans="12:13" ht="15.75" customHeight="1">
      <c r="L624" s="103"/>
      <c r="M624" s="103"/>
    </row>
    <row r="625" spans="12:13" ht="15.75" customHeight="1">
      <c r="L625" s="103"/>
      <c r="M625" s="103"/>
    </row>
    <row r="626" spans="12:13" ht="15.75" customHeight="1">
      <c r="L626" s="103"/>
      <c r="M626" s="103"/>
    </row>
    <row r="627" spans="12:13" ht="15.75" customHeight="1">
      <c r="L627" s="103"/>
      <c r="M627" s="103"/>
    </row>
    <row r="628" spans="12:13" ht="15.75" customHeight="1">
      <c r="L628" s="103"/>
      <c r="M628" s="103"/>
    </row>
    <row r="629" spans="12:13" ht="15.75" customHeight="1">
      <c r="L629" s="103"/>
      <c r="M629" s="103"/>
    </row>
    <row r="630" spans="12:13" ht="15.75" customHeight="1">
      <c r="L630" s="103"/>
      <c r="M630" s="103"/>
    </row>
    <row r="631" spans="12:13" ht="15.75" customHeight="1">
      <c r="L631" s="103"/>
      <c r="M631" s="103"/>
    </row>
    <row r="632" spans="12:13" ht="15.75" customHeight="1">
      <c r="L632" s="103"/>
      <c r="M632" s="103"/>
    </row>
    <row r="633" spans="12:13" ht="15.75" customHeight="1">
      <c r="L633" s="103"/>
      <c r="M633" s="103"/>
    </row>
    <row r="634" spans="12:13" ht="15.75" customHeight="1">
      <c r="L634" s="103"/>
      <c r="M634" s="103"/>
    </row>
    <row r="635" spans="12:13" ht="15.75" customHeight="1">
      <c r="L635" s="103"/>
      <c r="M635" s="103"/>
    </row>
    <row r="636" spans="12:13" ht="15.75" customHeight="1">
      <c r="L636" s="103"/>
      <c r="M636" s="103"/>
    </row>
    <row r="637" spans="12:13" ht="15.75" customHeight="1">
      <c r="L637" s="103"/>
      <c r="M637" s="103"/>
    </row>
    <row r="638" spans="12:13" ht="15.75" customHeight="1">
      <c r="L638" s="103"/>
      <c r="M638" s="103"/>
    </row>
    <row r="639" spans="12:13" ht="15.75" customHeight="1">
      <c r="L639" s="103"/>
      <c r="M639" s="103"/>
    </row>
    <row r="640" spans="12:13" ht="15.75" customHeight="1">
      <c r="L640" s="103"/>
      <c r="M640" s="103"/>
    </row>
    <row r="641" spans="12:13" ht="15.75" customHeight="1">
      <c r="L641" s="103"/>
      <c r="M641" s="103"/>
    </row>
    <row r="642" spans="12:13" ht="15.75" customHeight="1">
      <c r="L642" s="103"/>
      <c r="M642" s="103"/>
    </row>
    <row r="643" spans="12:13" ht="15.75" customHeight="1">
      <c r="L643" s="103"/>
      <c r="M643" s="103"/>
    </row>
    <row r="644" spans="12:13" ht="15.75" customHeight="1">
      <c r="L644" s="103"/>
      <c r="M644" s="103"/>
    </row>
    <row r="645" spans="12:13" ht="15.75" customHeight="1">
      <c r="L645" s="103"/>
      <c r="M645" s="103"/>
    </row>
    <row r="646" spans="12:13" ht="15.75" customHeight="1">
      <c r="L646" s="103"/>
      <c r="M646" s="103"/>
    </row>
    <row r="647" spans="12:13" ht="15.75" customHeight="1">
      <c r="L647" s="103"/>
      <c r="M647" s="103"/>
    </row>
    <row r="648" spans="12:13" ht="15.75" customHeight="1">
      <c r="L648" s="103"/>
      <c r="M648" s="103"/>
    </row>
    <row r="649" spans="12:13" ht="15.75" customHeight="1">
      <c r="L649" s="103"/>
      <c r="M649" s="103"/>
    </row>
    <row r="650" spans="12:13" ht="15.75" customHeight="1">
      <c r="L650" s="103"/>
      <c r="M650" s="103"/>
    </row>
    <row r="651" spans="12:13" ht="15.75" customHeight="1">
      <c r="L651" s="103"/>
      <c r="M651" s="103"/>
    </row>
    <row r="652" spans="12:13" ht="15.75" customHeight="1">
      <c r="L652" s="103"/>
      <c r="M652" s="103"/>
    </row>
    <row r="653" spans="12:13" ht="15.75" customHeight="1">
      <c r="L653" s="103"/>
      <c r="M653" s="103"/>
    </row>
    <row r="654" spans="12:13" ht="15.75" customHeight="1">
      <c r="L654" s="103"/>
      <c r="M654" s="103"/>
    </row>
    <row r="655" spans="12:13" ht="15.75" customHeight="1">
      <c r="L655" s="103"/>
      <c r="M655" s="103"/>
    </row>
    <row r="656" spans="12:13" ht="15.75" customHeight="1">
      <c r="L656" s="103"/>
      <c r="M656" s="103"/>
    </row>
    <row r="657" spans="12:13" ht="15.75" customHeight="1">
      <c r="L657" s="103"/>
      <c r="M657" s="103"/>
    </row>
    <row r="658" spans="12:13" ht="15.75" customHeight="1">
      <c r="L658" s="103"/>
      <c r="M658" s="103"/>
    </row>
    <row r="659" spans="12:13" ht="15.75" customHeight="1">
      <c r="L659" s="103"/>
      <c r="M659" s="103"/>
    </row>
    <row r="660" spans="12:13" ht="15.75" customHeight="1">
      <c r="L660" s="103"/>
      <c r="M660" s="103"/>
    </row>
    <row r="661" spans="12:13" ht="15.75" customHeight="1">
      <c r="L661" s="103"/>
      <c r="M661" s="103"/>
    </row>
    <row r="662" spans="12:13" ht="15.75" customHeight="1">
      <c r="L662" s="103"/>
      <c r="M662" s="103"/>
    </row>
    <row r="663" spans="12:13" ht="15.75" customHeight="1">
      <c r="L663" s="103"/>
      <c r="M663" s="103"/>
    </row>
    <row r="664" spans="12:13" ht="15.75" customHeight="1">
      <c r="L664" s="103"/>
      <c r="M664" s="103"/>
    </row>
    <row r="665" spans="12:13" ht="15.75" customHeight="1">
      <c r="L665" s="103"/>
      <c r="M665" s="103"/>
    </row>
    <row r="666" spans="12:13" ht="15.75" customHeight="1">
      <c r="L666" s="103"/>
      <c r="M666" s="103"/>
    </row>
    <row r="667" spans="12:13" ht="15.75" customHeight="1">
      <c r="L667" s="103"/>
      <c r="M667" s="103"/>
    </row>
    <row r="668" spans="12:13" ht="15.75" customHeight="1">
      <c r="L668" s="103"/>
      <c r="M668" s="103"/>
    </row>
    <row r="669" spans="12:13" ht="15.75" customHeight="1">
      <c r="L669" s="103"/>
      <c r="M669" s="103"/>
    </row>
    <row r="670" spans="12:13" ht="15.75" customHeight="1">
      <c r="L670" s="103"/>
      <c r="M670" s="103"/>
    </row>
    <row r="671" spans="12:13" ht="15.75" customHeight="1">
      <c r="L671" s="103"/>
      <c r="M671" s="103"/>
    </row>
    <row r="672" spans="12:13" ht="15.75" customHeight="1">
      <c r="L672" s="103"/>
      <c r="M672" s="103"/>
    </row>
    <row r="673" spans="12:13" ht="15.75" customHeight="1">
      <c r="L673" s="103"/>
      <c r="M673" s="103"/>
    </row>
    <row r="674" spans="12:13" ht="15.75" customHeight="1">
      <c r="L674" s="103"/>
      <c r="M674" s="103"/>
    </row>
    <row r="675" spans="12:13" ht="15.75" customHeight="1">
      <c r="L675" s="103"/>
      <c r="M675" s="103"/>
    </row>
    <row r="676" spans="12:13" ht="15.75" customHeight="1">
      <c r="L676" s="103"/>
      <c r="M676" s="103"/>
    </row>
    <row r="677" spans="12:13" ht="15.75" customHeight="1">
      <c r="L677" s="103"/>
      <c r="M677" s="103"/>
    </row>
    <row r="678" spans="12:13" ht="15.75" customHeight="1">
      <c r="L678" s="103"/>
      <c r="M678" s="103"/>
    </row>
    <row r="679" spans="12:13" ht="15.75" customHeight="1">
      <c r="L679" s="103"/>
      <c r="M679" s="103"/>
    </row>
    <row r="680" spans="12:13" ht="15.75" customHeight="1">
      <c r="L680" s="103"/>
      <c r="M680" s="103"/>
    </row>
    <row r="681" spans="12:13" ht="15.75" customHeight="1">
      <c r="L681" s="103"/>
      <c r="M681" s="103"/>
    </row>
    <row r="682" spans="12:13" ht="15.75" customHeight="1">
      <c r="L682" s="103"/>
      <c r="M682" s="103"/>
    </row>
    <row r="683" spans="12:13" ht="15.75" customHeight="1">
      <c r="L683" s="103"/>
      <c r="M683" s="103"/>
    </row>
    <row r="684" spans="12:13" ht="15.75" customHeight="1">
      <c r="L684" s="103"/>
      <c r="M684" s="103"/>
    </row>
    <row r="685" spans="12:13" ht="15.75" customHeight="1">
      <c r="L685" s="103"/>
      <c r="M685" s="103"/>
    </row>
    <row r="686" spans="12:13" ht="15.75" customHeight="1">
      <c r="L686" s="103"/>
      <c r="M686" s="103"/>
    </row>
    <row r="687" spans="12:13" ht="15.75" customHeight="1">
      <c r="L687" s="103"/>
      <c r="M687" s="103"/>
    </row>
    <row r="688" spans="12:13" ht="15.75" customHeight="1">
      <c r="L688" s="103"/>
      <c r="M688" s="103"/>
    </row>
    <row r="689" spans="12:13" ht="15.75" customHeight="1">
      <c r="L689" s="103"/>
      <c r="M689" s="103"/>
    </row>
    <row r="690" spans="12:13" ht="15.75" customHeight="1">
      <c r="L690" s="103"/>
      <c r="M690" s="103"/>
    </row>
    <row r="691" spans="12:13" ht="15.75" customHeight="1">
      <c r="L691" s="103"/>
      <c r="M691" s="103"/>
    </row>
    <row r="692" spans="12:13" ht="15.75" customHeight="1">
      <c r="L692" s="103"/>
      <c r="M692" s="103"/>
    </row>
    <row r="693" spans="12:13" ht="15.75" customHeight="1">
      <c r="L693" s="103"/>
      <c r="M693" s="103"/>
    </row>
    <row r="694" spans="12:13" ht="15.75" customHeight="1">
      <c r="L694" s="103"/>
      <c r="M694" s="103"/>
    </row>
    <row r="695" spans="12:13" ht="15.75" customHeight="1">
      <c r="L695" s="103"/>
      <c r="M695" s="103"/>
    </row>
    <row r="696" spans="12:13" ht="15.75" customHeight="1">
      <c r="L696" s="103"/>
      <c r="M696" s="103"/>
    </row>
    <row r="697" spans="12:13" ht="15.75" customHeight="1">
      <c r="L697" s="103"/>
      <c r="M697" s="103"/>
    </row>
    <row r="698" spans="12:13" ht="15.75" customHeight="1">
      <c r="L698" s="103"/>
      <c r="M698" s="103"/>
    </row>
    <row r="699" spans="12:13" ht="15.75" customHeight="1">
      <c r="L699" s="103"/>
      <c r="M699" s="103"/>
    </row>
    <row r="700" spans="12:13" ht="15.75" customHeight="1">
      <c r="L700" s="103"/>
      <c r="M700" s="103"/>
    </row>
    <row r="701" spans="12:13" ht="15.75" customHeight="1">
      <c r="L701" s="103"/>
      <c r="M701" s="103"/>
    </row>
    <row r="702" spans="12:13" ht="15.75" customHeight="1">
      <c r="L702" s="103"/>
      <c r="M702" s="103"/>
    </row>
    <row r="703" spans="12:13" ht="15.75" customHeight="1">
      <c r="L703" s="103"/>
      <c r="M703" s="103"/>
    </row>
    <row r="704" spans="12:13" ht="15.75" customHeight="1">
      <c r="L704" s="103"/>
      <c r="M704" s="103"/>
    </row>
    <row r="705" spans="12:13" ht="15.75" customHeight="1">
      <c r="L705" s="103"/>
      <c r="M705" s="103"/>
    </row>
    <row r="706" spans="12:13" ht="15.75" customHeight="1">
      <c r="L706" s="103"/>
      <c r="M706" s="103"/>
    </row>
    <row r="707" spans="12:13" ht="15.75" customHeight="1">
      <c r="L707" s="103"/>
      <c r="M707" s="103"/>
    </row>
    <row r="708" spans="12:13" ht="15.75" customHeight="1">
      <c r="L708" s="103"/>
      <c r="M708" s="103"/>
    </row>
    <row r="709" spans="12:13" ht="15.75" customHeight="1">
      <c r="L709" s="103"/>
      <c r="M709" s="103"/>
    </row>
    <row r="710" spans="12:13" ht="15.75" customHeight="1">
      <c r="L710" s="103"/>
      <c r="M710" s="103"/>
    </row>
    <row r="711" spans="12:13" ht="15.75" customHeight="1">
      <c r="L711" s="103"/>
      <c r="M711" s="103"/>
    </row>
    <row r="712" spans="12:13" ht="15.75" customHeight="1">
      <c r="L712" s="103"/>
      <c r="M712" s="103"/>
    </row>
    <row r="713" spans="12:13" ht="15.75" customHeight="1">
      <c r="L713" s="103"/>
      <c r="M713" s="103"/>
    </row>
    <row r="714" spans="12:13" ht="15.75" customHeight="1">
      <c r="L714" s="103"/>
      <c r="M714" s="103"/>
    </row>
    <row r="715" spans="12:13" ht="15.75" customHeight="1">
      <c r="L715" s="103"/>
      <c r="M715" s="103"/>
    </row>
    <row r="716" spans="12:13" ht="15.75" customHeight="1">
      <c r="L716" s="103"/>
      <c r="M716" s="103"/>
    </row>
    <row r="717" spans="12:13" ht="15.75" customHeight="1">
      <c r="L717" s="103"/>
      <c r="M717" s="103"/>
    </row>
    <row r="718" spans="12:13" ht="15.75" customHeight="1">
      <c r="L718" s="103"/>
      <c r="M718" s="103"/>
    </row>
    <row r="719" spans="12:13" ht="15.75" customHeight="1">
      <c r="L719" s="103"/>
      <c r="M719" s="103"/>
    </row>
    <row r="720" spans="12:13" ht="15.75" customHeight="1">
      <c r="L720" s="103"/>
      <c r="M720" s="103"/>
    </row>
    <row r="721" spans="12:13" ht="15.75" customHeight="1">
      <c r="L721" s="103"/>
      <c r="M721" s="103"/>
    </row>
    <row r="722" spans="12:13" ht="15.75" customHeight="1">
      <c r="L722" s="103"/>
      <c r="M722" s="103"/>
    </row>
    <row r="723" spans="12:13" ht="15.75" customHeight="1">
      <c r="L723" s="103"/>
      <c r="M723" s="103"/>
    </row>
    <row r="724" spans="12:13" ht="15.75" customHeight="1">
      <c r="L724" s="103"/>
      <c r="M724" s="103"/>
    </row>
    <row r="725" spans="12:13" ht="15.75" customHeight="1">
      <c r="L725" s="103"/>
      <c r="M725" s="103"/>
    </row>
    <row r="726" spans="12:13" ht="15.75" customHeight="1">
      <c r="L726" s="103"/>
      <c r="M726" s="103"/>
    </row>
    <row r="727" spans="12:13" ht="15.75" customHeight="1">
      <c r="L727" s="103"/>
      <c r="M727" s="103"/>
    </row>
    <row r="728" spans="12:13" ht="15.75" customHeight="1">
      <c r="L728" s="103"/>
      <c r="M728" s="103"/>
    </row>
    <row r="729" spans="12:13" ht="15.75" customHeight="1">
      <c r="L729" s="103"/>
      <c r="M729" s="103"/>
    </row>
    <row r="730" spans="12:13" ht="15.75" customHeight="1">
      <c r="L730" s="103"/>
      <c r="M730" s="103"/>
    </row>
    <row r="731" spans="12:13" ht="15.75" customHeight="1">
      <c r="L731" s="103"/>
      <c r="M731" s="103"/>
    </row>
    <row r="732" spans="12:13" ht="15.75" customHeight="1">
      <c r="L732" s="103"/>
      <c r="M732" s="103"/>
    </row>
    <row r="733" spans="12:13" ht="15.75" customHeight="1">
      <c r="L733" s="103"/>
      <c r="M733" s="103"/>
    </row>
    <row r="734" spans="12:13" ht="15.75" customHeight="1">
      <c r="L734" s="103"/>
      <c r="M734" s="103"/>
    </row>
    <row r="735" spans="12:13" ht="15.75" customHeight="1">
      <c r="L735" s="103"/>
      <c r="M735" s="103"/>
    </row>
    <row r="736" spans="12:13" ht="15.75" customHeight="1">
      <c r="L736" s="103"/>
      <c r="M736" s="103"/>
    </row>
    <row r="737" spans="12:13" ht="15.75" customHeight="1">
      <c r="L737" s="103"/>
      <c r="M737" s="103"/>
    </row>
    <row r="738" spans="12:13" ht="15.75" customHeight="1">
      <c r="L738" s="103"/>
      <c r="M738" s="103"/>
    </row>
    <row r="739" spans="12:13" ht="15.75" customHeight="1">
      <c r="L739" s="103"/>
      <c r="M739" s="103"/>
    </row>
    <row r="740" spans="12:13" ht="15.75" customHeight="1">
      <c r="L740" s="103"/>
      <c r="M740" s="103"/>
    </row>
    <row r="741" spans="12:13" ht="15.75" customHeight="1">
      <c r="L741" s="103"/>
      <c r="M741" s="103"/>
    </row>
    <row r="742" spans="12:13" ht="15.75" customHeight="1">
      <c r="L742" s="103"/>
      <c r="M742" s="103"/>
    </row>
    <row r="743" spans="12:13" ht="15.75" customHeight="1">
      <c r="L743" s="103"/>
      <c r="M743" s="103"/>
    </row>
    <row r="744" spans="12:13" ht="15.75" customHeight="1">
      <c r="L744" s="103"/>
      <c r="M744" s="103"/>
    </row>
    <row r="745" spans="12:13" ht="15.75" customHeight="1">
      <c r="L745" s="103"/>
      <c r="M745" s="103"/>
    </row>
    <row r="746" spans="12:13" ht="15.75" customHeight="1">
      <c r="L746" s="103"/>
      <c r="M746" s="103"/>
    </row>
    <row r="747" spans="12:13" ht="15.75" customHeight="1">
      <c r="L747" s="103"/>
      <c r="M747" s="103"/>
    </row>
    <row r="748" spans="12:13" ht="15.75" customHeight="1">
      <c r="L748" s="103"/>
      <c r="M748" s="103"/>
    </row>
    <row r="749" spans="12:13" ht="15.75" customHeight="1">
      <c r="L749" s="103"/>
      <c r="M749" s="103"/>
    </row>
    <row r="750" spans="12:13" ht="15.75" customHeight="1">
      <c r="L750" s="103"/>
      <c r="M750" s="103"/>
    </row>
    <row r="751" spans="12:13" ht="15.75" customHeight="1">
      <c r="L751" s="103"/>
      <c r="M751" s="103"/>
    </row>
    <row r="752" spans="12:13" ht="15.75" customHeight="1">
      <c r="L752" s="103"/>
      <c r="M752" s="103"/>
    </row>
    <row r="753" spans="12:13" ht="15.75" customHeight="1">
      <c r="L753" s="103"/>
      <c r="M753" s="103"/>
    </row>
    <row r="754" spans="12:13" ht="15.75" customHeight="1">
      <c r="L754" s="103"/>
      <c r="M754" s="103"/>
    </row>
    <row r="755" spans="12:13" ht="15.75" customHeight="1">
      <c r="L755" s="103"/>
      <c r="M755" s="103"/>
    </row>
    <row r="756" spans="12:13" ht="15.75" customHeight="1">
      <c r="L756" s="103"/>
      <c r="M756" s="103"/>
    </row>
    <row r="757" spans="12:13" ht="15.75" customHeight="1">
      <c r="L757" s="103"/>
      <c r="M757" s="103"/>
    </row>
    <row r="758" spans="12:13" ht="15.75" customHeight="1">
      <c r="L758" s="103"/>
      <c r="M758" s="103"/>
    </row>
    <row r="759" spans="12:13" ht="15.75" customHeight="1">
      <c r="L759" s="103"/>
      <c r="M759" s="103"/>
    </row>
    <row r="760" spans="12:13" ht="15.75" customHeight="1">
      <c r="L760" s="103"/>
      <c r="M760" s="103"/>
    </row>
    <row r="761" spans="12:13" ht="15.75" customHeight="1">
      <c r="L761" s="103"/>
      <c r="M761" s="103"/>
    </row>
    <row r="762" spans="12:13" ht="15.75" customHeight="1">
      <c r="L762" s="103"/>
      <c r="M762" s="103"/>
    </row>
    <row r="763" spans="12:13" ht="15.75" customHeight="1">
      <c r="L763" s="103"/>
      <c r="M763" s="103"/>
    </row>
    <row r="764" spans="12:13" ht="15.75" customHeight="1">
      <c r="L764" s="103"/>
      <c r="M764" s="103"/>
    </row>
    <row r="765" spans="12:13" ht="15.75" customHeight="1">
      <c r="L765" s="103"/>
      <c r="M765" s="103"/>
    </row>
    <row r="766" spans="12:13" ht="15.75" customHeight="1">
      <c r="L766" s="103"/>
      <c r="M766" s="103"/>
    </row>
    <row r="767" spans="12:13" ht="15.75" customHeight="1">
      <c r="L767" s="103"/>
      <c r="M767" s="103"/>
    </row>
    <row r="768" spans="12:13" ht="15.75" customHeight="1">
      <c r="L768" s="103"/>
      <c r="M768" s="103"/>
    </row>
    <row r="769" spans="12:13" ht="15.75" customHeight="1">
      <c r="L769" s="103"/>
      <c r="M769" s="103"/>
    </row>
    <row r="770" spans="12:13" ht="15.75" customHeight="1">
      <c r="L770" s="103"/>
      <c r="M770" s="103"/>
    </row>
    <row r="771" spans="12:13" ht="15.75" customHeight="1">
      <c r="L771" s="103"/>
      <c r="M771" s="103"/>
    </row>
    <row r="772" spans="12:13" ht="15.75" customHeight="1">
      <c r="L772" s="103"/>
      <c r="M772" s="103"/>
    </row>
    <row r="773" spans="12:13" ht="15.75" customHeight="1">
      <c r="L773" s="103"/>
      <c r="M773" s="103"/>
    </row>
    <row r="774" spans="12:13" ht="15.75" customHeight="1">
      <c r="L774" s="103"/>
      <c r="M774" s="103"/>
    </row>
    <row r="775" spans="12:13" ht="15.75" customHeight="1">
      <c r="L775" s="103"/>
      <c r="M775" s="103"/>
    </row>
    <row r="776" spans="12:13" ht="15.75" customHeight="1">
      <c r="L776" s="103"/>
      <c r="M776" s="103"/>
    </row>
    <row r="777" spans="12:13" ht="15.75" customHeight="1">
      <c r="L777" s="103"/>
      <c r="M777" s="103"/>
    </row>
    <row r="778" spans="12:13" ht="15.75" customHeight="1">
      <c r="L778" s="103"/>
      <c r="M778" s="103"/>
    </row>
    <row r="779" spans="12:13" ht="15.75" customHeight="1">
      <c r="L779" s="103"/>
      <c r="M779" s="103"/>
    </row>
    <row r="780" spans="12:13" ht="15.75" customHeight="1">
      <c r="L780" s="103"/>
      <c r="M780" s="103"/>
    </row>
    <row r="781" spans="12:13" ht="15.75" customHeight="1">
      <c r="L781" s="103"/>
      <c r="M781" s="103"/>
    </row>
    <row r="782" spans="12:13" ht="15.75" customHeight="1">
      <c r="L782" s="103"/>
      <c r="M782" s="103"/>
    </row>
    <row r="783" spans="12:13" ht="15.75" customHeight="1">
      <c r="L783" s="103"/>
      <c r="M783" s="103"/>
    </row>
    <row r="784" spans="12:13" ht="15.75" customHeight="1">
      <c r="L784" s="103"/>
      <c r="M784" s="103"/>
    </row>
    <row r="785" spans="12:13" ht="15.75" customHeight="1">
      <c r="L785" s="103"/>
      <c r="M785" s="103"/>
    </row>
    <row r="786" spans="12:13" ht="15.75" customHeight="1">
      <c r="L786" s="103"/>
      <c r="M786" s="103"/>
    </row>
    <row r="787" spans="12:13" ht="15.75" customHeight="1">
      <c r="L787" s="103"/>
      <c r="M787" s="103"/>
    </row>
    <row r="788" spans="12:13" ht="15.75" customHeight="1">
      <c r="L788" s="103"/>
      <c r="M788" s="103"/>
    </row>
    <row r="789" spans="12:13" ht="15.75" customHeight="1">
      <c r="L789" s="103"/>
      <c r="M789" s="103"/>
    </row>
    <row r="790" spans="12:13" ht="15.75" customHeight="1">
      <c r="L790" s="103"/>
      <c r="M790" s="103"/>
    </row>
    <row r="791" spans="12:13" ht="15.75" customHeight="1">
      <c r="L791" s="103"/>
      <c r="M791" s="103"/>
    </row>
    <row r="792" spans="12:13" ht="15.75" customHeight="1">
      <c r="L792" s="103"/>
      <c r="M792" s="103"/>
    </row>
    <row r="793" spans="12:13" ht="15.75" customHeight="1">
      <c r="L793" s="103"/>
      <c r="M793" s="103"/>
    </row>
    <row r="794" spans="12:13" ht="15.75" customHeight="1">
      <c r="L794" s="103"/>
      <c r="M794" s="103"/>
    </row>
    <row r="795" spans="12:13" ht="15.75" customHeight="1">
      <c r="L795" s="103"/>
      <c r="M795" s="103"/>
    </row>
    <row r="796" spans="12:13" ht="15.75" customHeight="1">
      <c r="L796" s="103"/>
      <c r="M796" s="103"/>
    </row>
    <row r="797" spans="12:13" ht="15.75" customHeight="1">
      <c r="L797" s="103"/>
      <c r="M797" s="103"/>
    </row>
    <row r="798" spans="12:13" ht="15.75" customHeight="1">
      <c r="L798" s="103"/>
      <c r="M798" s="103"/>
    </row>
    <row r="799" spans="12:13" ht="15.75" customHeight="1">
      <c r="L799" s="103"/>
      <c r="M799" s="103"/>
    </row>
    <row r="800" spans="12:13" ht="15.75" customHeight="1">
      <c r="L800" s="103"/>
      <c r="M800" s="103"/>
    </row>
    <row r="801" spans="12:13" ht="15.75" customHeight="1">
      <c r="L801" s="103"/>
      <c r="M801" s="103"/>
    </row>
    <row r="802" spans="12:13" ht="15.75" customHeight="1">
      <c r="L802" s="103"/>
      <c r="M802" s="103"/>
    </row>
    <row r="803" spans="12:13" ht="15.75" customHeight="1">
      <c r="L803" s="103"/>
      <c r="M803" s="103"/>
    </row>
    <row r="804" spans="12:13" ht="15.75" customHeight="1">
      <c r="L804" s="103"/>
      <c r="M804" s="103"/>
    </row>
    <row r="805" spans="12:13" ht="15.75" customHeight="1">
      <c r="L805" s="103"/>
      <c r="M805" s="103"/>
    </row>
    <row r="806" spans="12:13" ht="15.75" customHeight="1">
      <c r="L806" s="103"/>
      <c r="M806" s="103"/>
    </row>
    <row r="807" spans="12:13" ht="15.75" customHeight="1">
      <c r="L807" s="103"/>
      <c r="M807" s="103"/>
    </row>
    <row r="808" spans="12:13" ht="15.75" customHeight="1">
      <c r="L808" s="103"/>
      <c r="M808" s="103"/>
    </row>
    <row r="809" spans="12:13" ht="15.75" customHeight="1">
      <c r="L809" s="103"/>
      <c r="M809" s="103"/>
    </row>
    <row r="810" spans="12:13" ht="15.75" customHeight="1">
      <c r="L810" s="103"/>
      <c r="M810" s="103"/>
    </row>
    <row r="811" spans="12:13" ht="15.75" customHeight="1">
      <c r="L811" s="103"/>
      <c r="M811" s="103"/>
    </row>
    <row r="812" spans="12:13" ht="15.75" customHeight="1">
      <c r="L812" s="103"/>
      <c r="M812" s="103"/>
    </row>
    <row r="813" spans="12:13" ht="15.75" customHeight="1">
      <c r="L813" s="103"/>
      <c r="M813" s="103"/>
    </row>
    <row r="814" spans="12:13" ht="15.75" customHeight="1">
      <c r="L814" s="103"/>
      <c r="M814" s="103"/>
    </row>
    <row r="815" spans="12:13" ht="15.75" customHeight="1">
      <c r="L815" s="103"/>
      <c r="M815" s="103"/>
    </row>
    <row r="816" spans="12:13" ht="15.75" customHeight="1">
      <c r="L816" s="103"/>
      <c r="M816" s="103"/>
    </row>
    <row r="817" spans="12:13" ht="15.75" customHeight="1">
      <c r="L817" s="103"/>
      <c r="M817" s="103"/>
    </row>
    <row r="818" spans="12:13" ht="15.75" customHeight="1">
      <c r="L818" s="103"/>
      <c r="M818" s="103"/>
    </row>
    <row r="819" spans="12:13" ht="15.75" customHeight="1">
      <c r="L819" s="103"/>
      <c r="M819" s="103"/>
    </row>
    <row r="820" spans="12:13" ht="15.75" customHeight="1">
      <c r="L820" s="103"/>
      <c r="M820" s="103"/>
    </row>
    <row r="821" spans="12:13" ht="15.75" customHeight="1">
      <c r="L821" s="103"/>
      <c r="M821" s="103"/>
    </row>
    <row r="822" spans="12:13" ht="15.75" customHeight="1">
      <c r="L822" s="103"/>
      <c r="M822" s="103"/>
    </row>
    <row r="823" spans="12:13" ht="15.75" customHeight="1">
      <c r="L823" s="103"/>
      <c r="M823" s="103"/>
    </row>
    <row r="824" spans="12:13" ht="15.75" customHeight="1">
      <c r="L824" s="103"/>
      <c r="M824" s="103"/>
    </row>
    <row r="825" spans="12:13" ht="15.75" customHeight="1">
      <c r="L825" s="103"/>
      <c r="M825" s="103"/>
    </row>
    <row r="826" spans="12:13" ht="15.75" customHeight="1">
      <c r="L826" s="103"/>
      <c r="M826" s="103"/>
    </row>
    <row r="827" spans="12:13" ht="15.75" customHeight="1">
      <c r="L827" s="103"/>
      <c r="M827" s="103"/>
    </row>
    <row r="828" spans="12:13" ht="15.75" customHeight="1">
      <c r="L828" s="103"/>
      <c r="M828" s="103"/>
    </row>
    <row r="829" spans="12:13" ht="15.75" customHeight="1">
      <c r="L829" s="103"/>
      <c r="M829" s="103"/>
    </row>
    <row r="830" spans="12:13" ht="15.75" customHeight="1">
      <c r="L830" s="103"/>
      <c r="M830" s="103"/>
    </row>
    <row r="831" spans="12:13" ht="15.75" customHeight="1">
      <c r="L831" s="103"/>
      <c r="M831" s="103"/>
    </row>
    <row r="832" spans="12:13" ht="15.75" customHeight="1">
      <c r="L832" s="103"/>
      <c r="M832" s="103"/>
    </row>
    <row r="833" spans="12:13" ht="15.75" customHeight="1">
      <c r="L833" s="103"/>
      <c r="M833" s="103"/>
    </row>
    <row r="834" spans="12:13" ht="15.75" customHeight="1">
      <c r="L834" s="103"/>
      <c r="M834" s="103"/>
    </row>
    <row r="835" spans="12:13" ht="15.75" customHeight="1">
      <c r="L835" s="103"/>
      <c r="M835" s="103"/>
    </row>
    <row r="836" spans="12:13" ht="15.75" customHeight="1">
      <c r="L836" s="103"/>
      <c r="M836" s="103"/>
    </row>
    <row r="837" spans="12:13" ht="15.75" customHeight="1">
      <c r="L837" s="103"/>
      <c r="M837" s="103"/>
    </row>
    <row r="838" spans="12:13" ht="15.75" customHeight="1">
      <c r="L838" s="103"/>
      <c r="M838" s="103"/>
    </row>
    <row r="839" spans="12:13" ht="15.75" customHeight="1">
      <c r="L839" s="103"/>
      <c r="M839" s="103"/>
    </row>
    <row r="840" spans="12:13" ht="15.75" customHeight="1">
      <c r="L840" s="103"/>
      <c r="M840" s="103"/>
    </row>
    <row r="841" spans="12:13" ht="15.75" customHeight="1">
      <c r="L841" s="103"/>
      <c r="M841" s="103"/>
    </row>
    <row r="842" spans="12:13" ht="15.75" customHeight="1">
      <c r="L842" s="103"/>
      <c r="M842" s="103"/>
    </row>
    <row r="843" spans="12:13" ht="15.75" customHeight="1">
      <c r="L843" s="103"/>
      <c r="M843" s="103"/>
    </row>
    <row r="844" spans="12:13" ht="15.75" customHeight="1">
      <c r="L844" s="103"/>
      <c r="M844" s="103"/>
    </row>
    <row r="845" spans="12:13" ht="15.75" customHeight="1">
      <c r="L845" s="103"/>
      <c r="M845" s="103"/>
    </row>
    <row r="846" spans="12:13" ht="15.75" customHeight="1">
      <c r="L846" s="103"/>
      <c r="M846" s="103"/>
    </row>
    <row r="847" spans="12:13" ht="15.75" customHeight="1">
      <c r="L847" s="103"/>
      <c r="M847" s="103"/>
    </row>
    <row r="848" spans="12:13" ht="15.75" customHeight="1">
      <c r="L848" s="103"/>
      <c r="M848" s="103"/>
    </row>
    <row r="849" spans="12:13" ht="15.75" customHeight="1">
      <c r="L849" s="103"/>
      <c r="M849" s="103"/>
    </row>
    <row r="850" spans="12:13" ht="15.75" customHeight="1">
      <c r="L850" s="103"/>
      <c r="M850" s="103"/>
    </row>
    <row r="851" spans="12:13" ht="15.75" customHeight="1">
      <c r="L851" s="103"/>
      <c r="M851" s="103"/>
    </row>
    <row r="852" spans="12:13" ht="15.75" customHeight="1">
      <c r="L852" s="103"/>
      <c r="M852" s="103"/>
    </row>
    <row r="853" spans="12:13" ht="15.75" customHeight="1">
      <c r="L853" s="103"/>
      <c r="M853" s="103"/>
    </row>
    <row r="854" spans="12:13" ht="15.75" customHeight="1">
      <c r="L854" s="103"/>
      <c r="M854" s="103"/>
    </row>
    <row r="855" spans="12:13" ht="15.75" customHeight="1">
      <c r="L855" s="103"/>
      <c r="M855" s="103"/>
    </row>
    <row r="856" spans="12:13" ht="15.75" customHeight="1">
      <c r="L856" s="103"/>
      <c r="M856" s="103"/>
    </row>
    <row r="857" spans="12:13" ht="15.75" customHeight="1">
      <c r="L857" s="103"/>
      <c r="M857" s="103"/>
    </row>
    <row r="858" spans="12:13" ht="15.75" customHeight="1">
      <c r="L858" s="103"/>
      <c r="M858" s="103"/>
    </row>
    <row r="859" spans="12:13" ht="15.75" customHeight="1">
      <c r="L859" s="103"/>
      <c r="M859" s="103"/>
    </row>
    <row r="860" spans="12:13" ht="15.75" customHeight="1">
      <c r="L860" s="103"/>
      <c r="M860" s="103"/>
    </row>
    <row r="861" spans="12:13" ht="15.75" customHeight="1">
      <c r="L861" s="103"/>
      <c r="M861" s="103"/>
    </row>
    <row r="862" spans="12:13" ht="15.75" customHeight="1">
      <c r="L862" s="103"/>
      <c r="M862" s="103"/>
    </row>
    <row r="863" spans="12:13" ht="15.75" customHeight="1">
      <c r="L863" s="103"/>
      <c r="M863" s="103"/>
    </row>
    <row r="864" spans="12:13" ht="15.75" customHeight="1">
      <c r="L864" s="103"/>
      <c r="M864" s="103"/>
    </row>
    <row r="865" spans="12:13" ht="15.75" customHeight="1">
      <c r="L865" s="103"/>
      <c r="M865" s="103"/>
    </row>
    <row r="866" spans="12:13" ht="15.75" customHeight="1">
      <c r="L866" s="103"/>
      <c r="M866" s="103"/>
    </row>
    <row r="867" spans="12:13" ht="15.75" customHeight="1">
      <c r="L867" s="103"/>
      <c r="M867" s="103"/>
    </row>
    <row r="868" spans="12:13" ht="15.75" customHeight="1">
      <c r="L868" s="103"/>
      <c r="M868" s="103"/>
    </row>
    <row r="869" spans="12:13" ht="15.75" customHeight="1">
      <c r="L869" s="103"/>
      <c r="M869" s="103"/>
    </row>
    <row r="870" spans="12:13" ht="15.75" customHeight="1">
      <c r="L870" s="103"/>
      <c r="M870" s="103"/>
    </row>
    <row r="871" spans="12:13" ht="15.75" customHeight="1">
      <c r="L871" s="103"/>
      <c r="M871" s="103"/>
    </row>
    <row r="872" spans="12:13" ht="15.75" customHeight="1">
      <c r="L872" s="103"/>
      <c r="M872" s="103"/>
    </row>
    <row r="873" spans="12:13" ht="15.75" customHeight="1">
      <c r="L873" s="103"/>
      <c r="M873" s="103"/>
    </row>
    <row r="874" spans="12:13" ht="15.75" customHeight="1">
      <c r="L874" s="103"/>
      <c r="M874" s="103"/>
    </row>
    <row r="875" spans="12:13" ht="15.75" customHeight="1">
      <c r="L875" s="103"/>
      <c r="M875" s="103"/>
    </row>
    <row r="876" spans="12:13" ht="15.75" customHeight="1">
      <c r="L876" s="103"/>
      <c r="M876" s="103"/>
    </row>
    <row r="877" spans="12:13" ht="15.75" customHeight="1">
      <c r="L877" s="103"/>
      <c r="M877" s="103"/>
    </row>
    <row r="878" spans="12:13" ht="15.75" customHeight="1">
      <c r="L878" s="103"/>
      <c r="M878" s="103"/>
    </row>
    <row r="879" spans="12:13" ht="15.75" customHeight="1">
      <c r="L879" s="103"/>
      <c r="M879" s="103"/>
    </row>
    <row r="880" spans="12:13" ht="15.75" customHeight="1">
      <c r="L880" s="103"/>
      <c r="M880" s="103"/>
    </row>
    <row r="881" spans="12:13" ht="15.75" customHeight="1">
      <c r="L881" s="103"/>
      <c r="M881" s="103"/>
    </row>
    <row r="882" spans="12:13" ht="15.75" customHeight="1">
      <c r="L882" s="103"/>
      <c r="M882" s="103"/>
    </row>
    <row r="883" spans="12:13" ht="15.75" customHeight="1">
      <c r="L883" s="103"/>
      <c r="M883" s="103"/>
    </row>
    <row r="884" spans="12:13" ht="15.75" customHeight="1">
      <c r="L884" s="103"/>
      <c r="M884" s="103"/>
    </row>
    <row r="885" spans="12:13" ht="15.75" customHeight="1">
      <c r="L885" s="103"/>
      <c r="M885" s="103"/>
    </row>
    <row r="886" spans="12:13" ht="15.75" customHeight="1">
      <c r="L886" s="103"/>
      <c r="M886" s="103"/>
    </row>
    <row r="887" spans="12:13" ht="15.75" customHeight="1">
      <c r="L887" s="103"/>
      <c r="M887" s="103"/>
    </row>
    <row r="888" spans="12:13" ht="15.75" customHeight="1">
      <c r="L888" s="103"/>
      <c r="M888" s="103"/>
    </row>
    <row r="889" spans="12:13" ht="15.75" customHeight="1">
      <c r="L889" s="103"/>
      <c r="M889" s="103"/>
    </row>
    <row r="890" spans="12:13" ht="15.75" customHeight="1">
      <c r="L890" s="103"/>
      <c r="M890" s="103"/>
    </row>
    <row r="891" spans="12:13" ht="15.75" customHeight="1">
      <c r="L891" s="103"/>
      <c r="M891" s="103"/>
    </row>
    <row r="892" spans="12:13" ht="15.75" customHeight="1">
      <c r="L892" s="103"/>
      <c r="M892" s="103"/>
    </row>
    <row r="893" spans="12:13" ht="15.75" customHeight="1">
      <c r="L893" s="103"/>
      <c r="M893" s="103"/>
    </row>
    <row r="894" spans="12:13" ht="15.75" customHeight="1">
      <c r="L894" s="103"/>
      <c r="M894" s="103"/>
    </row>
    <row r="895" spans="12:13" ht="15.75" customHeight="1">
      <c r="L895" s="103"/>
      <c r="M895" s="103"/>
    </row>
    <row r="896" spans="12:13" ht="15.75" customHeight="1">
      <c r="L896" s="103"/>
      <c r="M896" s="103"/>
    </row>
    <row r="897" spans="12:13" ht="15.75" customHeight="1">
      <c r="L897" s="103"/>
      <c r="M897" s="103"/>
    </row>
    <row r="898" spans="12:13" ht="15.75" customHeight="1">
      <c r="L898" s="103"/>
      <c r="M898" s="103"/>
    </row>
    <row r="899" spans="12:13" ht="15.75" customHeight="1">
      <c r="L899" s="103"/>
      <c r="M899" s="103"/>
    </row>
    <row r="900" spans="12:13" ht="15.75" customHeight="1">
      <c r="L900" s="103"/>
      <c r="M900" s="103"/>
    </row>
    <row r="901" spans="12:13" ht="15.75" customHeight="1">
      <c r="L901" s="103"/>
      <c r="M901" s="103"/>
    </row>
    <row r="902" spans="12:13" ht="15.75" customHeight="1">
      <c r="L902" s="103"/>
      <c r="M902" s="103"/>
    </row>
    <row r="903" spans="12:13" ht="15.75" customHeight="1">
      <c r="L903" s="103"/>
      <c r="M903" s="103"/>
    </row>
    <row r="904" spans="12:13" ht="15.75" customHeight="1">
      <c r="L904" s="103"/>
      <c r="M904" s="103"/>
    </row>
    <row r="905" spans="12:13" ht="15.75" customHeight="1">
      <c r="L905" s="103"/>
      <c r="M905" s="103"/>
    </row>
    <row r="906" spans="12:13" ht="15.75" customHeight="1">
      <c r="L906" s="103"/>
      <c r="M906" s="103"/>
    </row>
    <row r="907" spans="12:13" ht="15.75" customHeight="1">
      <c r="L907" s="103"/>
      <c r="M907" s="103"/>
    </row>
    <row r="908" spans="12:13" ht="15.75" customHeight="1">
      <c r="L908" s="103"/>
      <c r="M908" s="103"/>
    </row>
    <row r="909" spans="12:13" ht="15.75" customHeight="1">
      <c r="L909" s="103"/>
      <c r="M909" s="103"/>
    </row>
    <row r="910" spans="12:13" ht="15.75" customHeight="1">
      <c r="L910" s="103"/>
      <c r="M910" s="103"/>
    </row>
    <row r="911" spans="12:13" ht="15.75" customHeight="1">
      <c r="L911" s="103"/>
      <c r="M911" s="103"/>
    </row>
    <row r="912" spans="12:13" ht="15.75" customHeight="1">
      <c r="L912" s="103"/>
      <c r="M912" s="103"/>
    </row>
    <row r="913" spans="12:13" ht="15.75" customHeight="1">
      <c r="L913" s="103"/>
      <c r="M913" s="103"/>
    </row>
    <row r="914" spans="12:13" ht="15.75" customHeight="1">
      <c r="L914" s="103"/>
      <c r="M914" s="103"/>
    </row>
    <row r="915" spans="12:13" ht="15.75" customHeight="1">
      <c r="L915" s="103"/>
      <c r="M915" s="103"/>
    </row>
    <row r="916" spans="12:13" ht="15.75" customHeight="1">
      <c r="L916" s="103"/>
      <c r="M916" s="103"/>
    </row>
    <row r="917" spans="12:13" ht="15.75" customHeight="1">
      <c r="L917" s="103"/>
      <c r="M917" s="103"/>
    </row>
    <row r="918" spans="12:13" ht="15.75" customHeight="1">
      <c r="L918" s="103"/>
      <c r="M918" s="103"/>
    </row>
    <row r="919" spans="12:13" ht="15.75" customHeight="1">
      <c r="L919" s="103"/>
      <c r="M919" s="103"/>
    </row>
    <row r="920" spans="12:13" ht="15.75" customHeight="1">
      <c r="L920" s="103"/>
      <c r="M920" s="103"/>
    </row>
    <row r="921" spans="12:13" ht="15.75" customHeight="1">
      <c r="L921" s="103"/>
      <c r="M921" s="103"/>
    </row>
    <row r="922" spans="12:13" ht="15.75" customHeight="1">
      <c r="L922" s="103"/>
      <c r="M922" s="103"/>
    </row>
    <row r="923" spans="12:13" ht="15.75" customHeight="1">
      <c r="L923" s="103"/>
      <c r="M923" s="103"/>
    </row>
    <row r="924" spans="12:13" ht="15.75" customHeight="1">
      <c r="L924" s="103"/>
      <c r="M924" s="103"/>
    </row>
    <row r="925" spans="12:13" ht="15.75" customHeight="1">
      <c r="L925" s="103"/>
      <c r="M925" s="103"/>
    </row>
    <row r="926" spans="12:13" ht="15.75" customHeight="1">
      <c r="L926" s="103"/>
      <c r="M926" s="103"/>
    </row>
    <row r="927" spans="12:13" ht="15.75" customHeight="1">
      <c r="L927" s="103"/>
      <c r="M927" s="103"/>
    </row>
    <row r="928" spans="12:13" ht="15.75" customHeight="1">
      <c r="L928" s="103"/>
      <c r="M928" s="103"/>
    </row>
    <row r="929" spans="12:13" ht="15.75" customHeight="1">
      <c r="L929" s="103"/>
      <c r="M929" s="103"/>
    </row>
    <row r="930" spans="12:13" ht="15.75" customHeight="1">
      <c r="L930" s="103"/>
      <c r="M930" s="103"/>
    </row>
    <row r="931" spans="12:13" ht="15.75" customHeight="1">
      <c r="L931" s="103"/>
      <c r="M931" s="103"/>
    </row>
    <row r="932" spans="12:13" ht="15.75" customHeight="1">
      <c r="L932" s="103"/>
      <c r="M932" s="103"/>
    </row>
    <row r="933" spans="12:13" ht="15.75" customHeight="1">
      <c r="L933" s="103"/>
      <c r="M933" s="103"/>
    </row>
    <row r="934" spans="12:13" ht="15.75" customHeight="1">
      <c r="L934" s="103"/>
      <c r="M934" s="103"/>
    </row>
    <row r="935" spans="12:13" ht="15.75" customHeight="1">
      <c r="L935" s="103"/>
      <c r="M935" s="103"/>
    </row>
    <row r="936" spans="12:13" ht="15.75" customHeight="1">
      <c r="L936" s="103"/>
      <c r="M936" s="103"/>
    </row>
    <row r="937" spans="12:13" ht="15.75" customHeight="1">
      <c r="L937" s="103"/>
      <c r="M937" s="103"/>
    </row>
    <row r="938" spans="12:13" ht="15.75" customHeight="1">
      <c r="L938" s="103"/>
      <c r="M938" s="103"/>
    </row>
    <row r="939" spans="12:13" ht="15.75" customHeight="1">
      <c r="L939" s="103"/>
      <c r="M939" s="103"/>
    </row>
    <row r="940" spans="12:13" ht="15.75" customHeight="1">
      <c r="L940" s="103"/>
      <c r="M940" s="103"/>
    </row>
    <row r="941" spans="12:13" ht="15.75" customHeight="1">
      <c r="L941" s="103"/>
      <c r="M941" s="103"/>
    </row>
    <row r="942" spans="12:13" ht="15.75" customHeight="1">
      <c r="L942" s="103"/>
      <c r="M942" s="103"/>
    </row>
    <row r="943" spans="12:13" ht="15.75" customHeight="1">
      <c r="L943" s="103"/>
      <c r="M943" s="103"/>
    </row>
    <row r="944" spans="12:13" ht="15.75" customHeight="1">
      <c r="L944" s="103"/>
      <c r="M944" s="103"/>
    </row>
    <row r="945" spans="12:13" ht="15.75" customHeight="1">
      <c r="L945" s="103"/>
      <c r="M945" s="103"/>
    </row>
    <row r="946" spans="12:13" ht="15.75" customHeight="1">
      <c r="L946" s="103"/>
      <c r="M946" s="103"/>
    </row>
    <row r="947" spans="12:13" ht="15.75" customHeight="1">
      <c r="L947" s="103"/>
      <c r="M947" s="103"/>
    </row>
    <row r="948" spans="12:13" ht="15.75" customHeight="1">
      <c r="L948" s="103"/>
      <c r="M948" s="103"/>
    </row>
    <row r="949" spans="12:13" ht="15.75" customHeight="1">
      <c r="L949" s="103"/>
      <c r="M949" s="103"/>
    </row>
    <row r="950" spans="12:13" ht="15.75" customHeight="1">
      <c r="L950" s="103"/>
      <c r="M950" s="103"/>
    </row>
    <row r="951" spans="12:13" ht="15.75" customHeight="1">
      <c r="L951" s="103"/>
      <c r="M951" s="103"/>
    </row>
    <row r="952" spans="12:13" ht="15.75" customHeight="1">
      <c r="L952" s="103"/>
      <c r="M952" s="103"/>
    </row>
    <row r="953" spans="12:13" ht="15.75" customHeight="1">
      <c r="L953" s="103"/>
      <c r="M953" s="103"/>
    </row>
    <row r="954" spans="12:13" ht="15.75" customHeight="1">
      <c r="L954" s="103"/>
      <c r="M954" s="103"/>
    </row>
    <row r="955" spans="12:13" ht="15.75" customHeight="1">
      <c r="L955" s="103"/>
      <c r="M955" s="103"/>
    </row>
    <row r="956" spans="12:13" ht="15.75" customHeight="1">
      <c r="L956" s="103"/>
      <c r="M956" s="103"/>
    </row>
    <row r="957" spans="12:13" ht="15.75" customHeight="1">
      <c r="L957" s="103"/>
      <c r="M957" s="103"/>
    </row>
    <row r="958" spans="12:13" ht="15.75" customHeight="1">
      <c r="L958" s="103"/>
      <c r="M958" s="103"/>
    </row>
    <row r="959" spans="12:13" ht="15.75" customHeight="1">
      <c r="L959" s="103"/>
      <c r="M959" s="103"/>
    </row>
    <row r="960" spans="12:13" ht="15.75" customHeight="1">
      <c r="L960" s="103"/>
      <c r="M960" s="103"/>
    </row>
    <row r="961" spans="12:13" ht="15.75" customHeight="1">
      <c r="L961" s="103"/>
      <c r="M961" s="103"/>
    </row>
    <row r="962" spans="12:13" ht="15.75" customHeight="1">
      <c r="L962" s="103"/>
      <c r="M962" s="103"/>
    </row>
    <row r="963" spans="12:13" ht="15.75" customHeight="1">
      <c r="L963" s="103"/>
      <c r="M963" s="103"/>
    </row>
    <row r="964" spans="12:13" ht="15.75" customHeight="1">
      <c r="L964" s="103"/>
      <c r="M964" s="103"/>
    </row>
    <row r="965" spans="12:13" ht="15.75" customHeight="1">
      <c r="L965" s="103"/>
      <c r="M965" s="103"/>
    </row>
    <row r="966" spans="12:13" ht="15.75" customHeight="1">
      <c r="L966" s="103"/>
      <c r="M966" s="103"/>
    </row>
    <row r="967" spans="12:13" ht="15.75" customHeight="1">
      <c r="L967" s="103"/>
      <c r="M967" s="103"/>
    </row>
    <row r="968" spans="12:13" ht="15.75" customHeight="1">
      <c r="L968" s="103"/>
      <c r="M968" s="103"/>
    </row>
    <row r="969" spans="12:13" ht="15.75" customHeight="1">
      <c r="L969" s="103"/>
      <c r="M969" s="103"/>
    </row>
    <row r="970" spans="12:13" ht="15.75" customHeight="1">
      <c r="L970" s="103"/>
      <c r="M970" s="103"/>
    </row>
    <row r="971" spans="12:13" ht="15.75" customHeight="1">
      <c r="L971" s="103"/>
      <c r="M971" s="103"/>
    </row>
    <row r="972" spans="12:13" ht="15.75" customHeight="1">
      <c r="L972" s="103"/>
      <c r="M972" s="103"/>
    </row>
    <row r="973" spans="12:13" ht="15.75" customHeight="1">
      <c r="L973" s="103"/>
      <c r="M973" s="103"/>
    </row>
    <row r="974" spans="12:13" ht="15.75" customHeight="1">
      <c r="L974" s="103"/>
      <c r="M974" s="103"/>
    </row>
    <row r="975" spans="12:13" ht="15.75" customHeight="1">
      <c r="L975" s="103"/>
      <c r="M975" s="103"/>
    </row>
    <row r="976" spans="12:13" ht="15.75" customHeight="1">
      <c r="L976" s="103"/>
      <c r="M976" s="103"/>
    </row>
    <row r="977" spans="12:13" ht="15.75" customHeight="1">
      <c r="L977" s="103"/>
      <c r="M977" s="103"/>
    </row>
    <row r="978" spans="12:13" ht="15.75" customHeight="1">
      <c r="L978" s="103"/>
      <c r="M978" s="103"/>
    </row>
    <row r="979" spans="12:13" ht="15.75" customHeight="1">
      <c r="L979" s="103"/>
      <c r="M979" s="103"/>
    </row>
    <row r="980" spans="12:13" ht="15.75" customHeight="1">
      <c r="L980" s="103"/>
      <c r="M980" s="103"/>
    </row>
    <row r="981" spans="12:13" ht="15.75" customHeight="1">
      <c r="L981" s="103"/>
      <c r="M981" s="103"/>
    </row>
    <row r="982" spans="12:13" ht="15.75" customHeight="1">
      <c r="L982" s="103"/>
      <c r="M982" s="103"/>
    </row>
    <row r="983" spans="12:13" ht="15.75" customHeight="1">
      <c r="L983" s="103"/>
      <c r="M983" s="103"/>
    </row>
    <row r="984" spans="12:13" ht="15.75" customHeight="1">
      <c r="L984" s="103"/>
      <c r="M984" s="103"/>
    </row>
    <row r="985" spans="12:13" ht="15.75" customHeight="1">
      <c r="L985" s="103"/>
      <c r="M985" s="103"/>
    </row>
    <row r="986" spans="12:13" ht="15.75" customHeight="1">
      <c r="L986" s="103"/>
      <c r="M986" s="103"/>
    </row>
    <row r="987" spans="12:13" ht="15.75" customHeight="1">
      <c r="L987" s="103"/>
      <c r="M987" s="103"/>
    </row>
    <row r="988" spans="12:13" ht="15.75" customHeight="1">
      <c r="L988" s="103"/>
      <c r="M988" s="103"/>
    </row>
    <row r="989" spans="12:13" ht="15.75" customHeight="1">
      <c r="L989" s="103"/>
      <c r="M989" s="103"/>
    </row>
    <row r="990" spans="12:13" ht="15.75" customHeight="1">
      <c r="L990" s="103"/>
      <c r="M990" s="103"/>
    </row>
    <row r="991" spans="12:13" ht="15.75" customHeight="1">
      <c r="L991" s="103"/>
      <c r="M991" s="103"/>
    </row>
    <row r="992" spans="12:13" ht="15.75" customHeight="1">
      <c r="L992" s="103"/>
      <c r="M992" s="103"/>
    </row>
    <row r="993" spans="12:13" ht="15.75" customHeight="1">
      <c r="L993" s="103"/>
      <c r="M993" s="103"/>
    </row>
    <row r="994" spans="12:13" ht="15.75" customHeight="1">
      <c r="L994" s="103"/>
      <c r="M994" s="103"/>
    </row>
    <row r="995" spans="12:13" ht="15.75" customHeight="1">
      <c r="L995" s="103"/>
      <c r="M995" s="103"/>
    </row>
    <row r="996" spans="12:13" ht="15.75" customHeight="1">
      <c r="L996" s="103"/>
      <c r="M996" s="103"/>
    </row>
    <row r="997" spans="12:13" ht="15.75" customHeight="1">
      <c r="L997" s="103"/>
      <c r="M997" s="103"/>
    </row>
    <row r="998" spans="12:13" ht="15.75" customHeight="1">
      <c r="L998" s="103"/>
      <c r="M998" s="103"/>
    </row>
    <row r="999" spans="12:13" ht="15.75" customHeight="1">
      <c r="L999" s="103"/>
      <c r="M999" s="103"/>
    </row>
    <row r="1000" spans="12:13" ht="15.75" customHeight="1">
      <c r="L1000" s="103"/>
      <c r="M1000" s="103"/>
    </row>
    <row r="1001" spans="12:13" ht="15.75" customHeight="1">
      <c r="L1001" s="103"/>
      <c r="M1001" s="103"/>
    </row>
  </sheetData>
  <mergeCells count="4">
    <mergeCell ref="A61:B61"/>
    <mergeCell ref="L55:M56"/>
    <mergeCell ref="A62:B62"/>
    <mergeCell ref="K62:L62"/>
  </mergeCells>
  <pageMargins left="0.25" right="0.25" top="0.75" bottom="0.75" header="0"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0"/>
  <sheetViews>
    <sheetView showGridLines="0" workbookViewId="0"/>
  </sheetViews>
  <sheetFormatPr baseColWidth="10" defaultColWidth="14.33203125" defaultRowHeight="15" customHeight="1"/>
  <cols>
    <col min="1" max="1" width="2" customWidth="1"/>
    <col min="2" max="2" width="9.33203125" customWidth="1"/>
    <col min="3" max="3" width="10" customWidth="1"/>
    <col min="4" max="4" width="8" customWidth="1"/>
    <col min="5" max="5" width="12" customWidth="1"/>
    <col min="6" max="6" width="10.6640625" customWidth="1"/>
    <col min="7" max="7" width="8.5" customWidth="1"/>
    <col min="8" max="8" width="6.33203125" customWidth="1"/>
    <col min="9" max="9" width="7.33203125" customWidth="1"/>
    <col min="10" max="10" width="8" customWidth="1"/>
    <col min="11" max="11" width="7" customWidth="1"/>
    <col min="12" max="28" width="8.83203125" customWidth="1"/>
  </cols>
  <sheetData>
    <row r="1" spans="1:28" ht="22.5" customHeight="1">
      <c r="A1" s="3"/>
      <c r="B1" s="346" t="s">
        <v>284</v>
      </c>
      <c r="C1" s="347"/>
      <c r="D1" s="347"/>
      <c r="E1" s="347"/>
      <c r="F1" s="347"/>
      <c r="G1" s="347"/>
      <c r="H1" s="347"/>
      <c r="I1" s="347"/>
      <c r="J1" s="347"/>
      <c r="K1" s="347"/>
    </row>
    <row r="2" spans="1:28" ht="18" customHeight="1">
      <c r="A2" s="13"/>
      <c r="B2" s="15" t="s">
        <v>14</v>
      </c>
      <c r="C2" s="16"/>
      <c r="D2" s="16"/>
      <c r="E2" s="18"/>
      <c r="F2" s="18"/>
      <c r="G2" s="18"/>
      <c r="H2" s="18"/>
      <c r="I2" s="18"/>
      <c r="J2" s="20"/>
      <c r="K2" s="18"/>
      <c r="L2" s="18"/>
      <c r="M2" s="18"/>
      <c r="N2" s="18"/>
      <c r="O2" s="18"/>
      <c r="P2" s="18"/>
      <c r="Q2" s="18"/>
      <c r="R2" s="18"/>
      <c r="S2" s="18"/>
      <c r="T2" s="18"/>
      <c r="U2" s="18"/>
      <c r="V2" s="18"/>
      <c r="W2" s="18"/>
      <c r="X2" s="18"/>
      <c r="Y2" s="18"/>
      <c r="Z2" s="18"/>
      <c r="AA2" s="18"/>
      <c r="AB2" s="18"/>
    </row>
    <row r="3" spans="1:28" ht="16.5" customHeight="1">
      <c r="A3" s="23">
        <v>1</v>
      </c>
      <c r="B3" s="348" t="s">
        <v>17</v>
      </c>
      <c r="C3" s="296"/>
      <c r="D3" s="296"/>
      <c r="E3" s="296"/>
      <c r="F3" s="296"/>
      <c r="G3" s="296"/>
      <c r="H3" s="296"/>
      <c r="I3" s="296"/>
      <c r="J3" s="294"/>
    </row>
    <row r="4" spans="1:28" ht="27" customHeight="1">
      <c r="A4" s="23"/>
      <c r="B4" s="349" t="s">
        <v>241</v>
      </c>
      <c r="C4" s="296"/>
      <c r="D4" s="296"/>
      <c r="E4" s="294"/>
      <c r="F4" s="28" t="s">
        <v>18</v>
      </c>
      <c r="G4" s="29" t="s">
        <v>19</v>
      </c>
      <c r="H4" s="350" t="s">
        <v>20</v>
      </c>
      <c r="I4" s="351"/>
      <c r="J4" s="352"/>
      <c r="K4" s="36"/>
      <c r="L4" s="36"/>
      <c r="M4" s="38"/>
      <c r="N4" s="38"/>
      <c r="O4" s="38"/>
      <c r="P4" s="38"/>
      <c r="Q4" s="38"/>
      <c r="R4" s="38"/>
      <c r="S4" s="38"/>
      <c r="T4" s="38"/>
      <c r="U4" s="38"/>
      <c r="V4" s="38"/>
      <c r="W4" s="38"/>
      <c r="X4" s="38"/>
      <c r="Y4" s="38"/>
      <c r="Z4" s="38"/>
      <c r="AA4" s="38"/>
      <c r="AB4" s="38"/>
    </row>
    <row r="5" spans="1:28" ht="18" customHeight="1">
      <c r="A5" s="3"/>
      <c r="B5" s="40" t="s">
        <v>29</v>
      </c>
      <c r="C5" s="353" t="s">
        <v>31</v>
      </c>
      <c r="D5" s="296"/>
      <c r="E5" s="296"/>
      <c r="F5" s="294"/>
      <c r="G5" s="41"/>
      <c r="H5" s="308"/>
      <c r="I5" s="296"/>
      <c r="J5" s="294"/>
      <c r="K5" s="42"/>
      <c r="L5" s="42"/>
    </row>
    <row r="6" spans="1:28" ht="14.25" customHeight="1">
      <c r="A6" s="3"/>
      <c r="B6" s="43" t="s">
        <v>36</v>
      </c>
      <c r="C6" s="359" t="s">
        <v>38</v>
      </c>
      <c r="D6" s="296"/>
      <c r="E6" s="296"/>
      <c r="F6" s="294"/>
      <c r="G6" s="41"/>
      <c r="H6" s="307"/>
      <c r="I6" s="296"/>
      <c r="J6" s="294"/>
      <c r="K6" s="42"/>
      <c r="L6" s="42"/>
    </row>
    <row r="7" spans="1:28" ht="3.75" customHeight="1">
      <c r="A7" s="45"/>
      <c r="B7" s="46"/>
      <c r="C7" s="47"/>
      <c r="D7" s="47"/>
      <c r="E7" s="47"/>
      <c r="F7" s="48"/>
      <c r="G7" s="50"/>
      <c r="H7" s="42"/>
      <c r="I7" s="42"/>
      <c r="J7" s="42"/>
      <c r="K7" s="42"/>
      <c r="L7" s="10"/>
      <c r="M7" s="10"/>
      <c r="N7" s="10"/>
      <c r="O7" s="10"/>
      <c r="P7" s="10"/>
      <c r="Q7" s="10"/>
      <c r="R7" s="10"/>
      <c r="S7" s="10"/>
      <c r="T7" s="10"/>
      <c r="U7" s="10"/>
      <c r="V7" s="10"/>
      <c r="W7" s="10"/>
      <c r="X7" s="10"/>
      <c r="Y7" s="10"/>
      <c r="Z7" s="10"/>
      <c r="AA7" s="10"/>
      <c r="AB7" s="10"/>
    </row>
    <row r="8" spans="1:28" ht="24" customHeight="1">
      <c r="A8" s="3"/>
      <c r="B8" s="360" t="s">
        <v>242</v>
      </c>
      <c r="C8" s="296"/>
      <c r="D8" s="296"/>
      <c r="E8" s="294"/>
      <c r="F8" s="53" t="s">
        <v>51</v>
      </c>
      <c r="G8" s="54" t="s">
        <v>53</v>
      </c>
      <c r="H8" s="54" t="s">
        <v>56</v>
      </c>
      <c r="I8" s="54" t="s">
        <v>57</v>
      </c>
      <c r="J8" s="61"/>
      <c r="K8" s="55"/>
      <c r="L8" s="56"/>
      <c r="M8" s="38"/>
      <c r="N8" s="38"/>
      <c r="O8" s="38"/>
      <c r="P8" s="38"/>
      <c r="Q8" s="38"/>
      <c r="R8" s="38"/>
      <c r="S8" s="38"/>
      <c r="T8" s="38"/>
      <c r="U8" s="38"/>
      <c r="V8" s="38"/>
      <c r="W8" s="38"/>
      <c r="X8" s="38"/>
      <c r="Y8" s="38"/>
      <c r="Z8" s="38"/>
      <c r="AA8" s="38"/>
      <c r="AB8" s="38"/>
    </row>
    <row r="9" spans="1:28" ht="22.5" customHeight="1">
      <c r="A9" s="3"/>
      <c r="B9" s="40" t="s">
        <v>29</v>
      </c>
      <c r="C9" s="361" t="s">
        <v>62</v>
      </c>
      <c r="D9" s="313"/>
      <c r="E9" s="313"/>
      <c r="F9" s="314"/>
      <c r="G9" s="24"/>
      <c r="H9" s="24"/>
      <c r="I9" s="24"/>
      <c r="J9" s="61"/>
      <c r="K9" s="57"/>
      <c r="L9" s="56"/>
    </row>
    <row r="10" spans="1:28" ht="21.75" customHeight="1">
      <c r="A10" s="3"/>
      <c r="B10" s="43" t="s">
        <v>36</v>
      </c>
      <c r="C10" s="362" t="s">
        <v>66</v>
      </c>
      <c r="D10" s="296"/>
      <c r="E10" s="296"/>
      <c r="F10" s="294"/>
      <c r="G10" s="59"/>
      <c r="H10" s="59"/>
      <c r="I10" s="59"/>
      <c r="J10" s="61"/>
      <c r="K10" s="61"/>
      <c r="L10" s="62"/>
      <c r="M10" s="38"/>
      <c r="N10" s="38"/>
      <c r="O10" s="38"/>
      <c r="P10" s="38"/>
      <c r="Q10" s="38"/>
      <c r="R10" s="38"/>
      <c r="S10" s="38"/>
      <c r="T10" s="38"/>
      <c r="U10" s="38"/>
      <c r="V10" s="38"/>
      <c r="W10" s="38"/>
      <c r="X10" s="38"/>
      <c r="Y10" s="38"/>
      <c r="Z10" s="38"/>
      <c r="AA10" s="38"/>
      <c r="AB10" s="38"/>
    </row>
    <row r="11" spans="1:28" ht="40.5" customHeight="1">
      <c r="A11" s="3"/>
      <c r="B11" s="64"/>
      <c r="C11" s="363"/>
      <c r="D11" s="287"/>
      <c r="E11" s="287"/>
      <c r="F11" s="29" t="s">
        <v>19</v>
      </c>
      <c r="G11" s="66" t="s">
        <v>71</v>
      </c>
      <c r="H11" s="67" t="s">
        <v>72</v>
      </c>
      <c r="I11" s="67" t="s">
        <v>74</v>
      </c>
      <c r="J11" s="69" t="s">
        <v>75</v>
      </c>
      <c r="L11" s="38"/>
      <c r="M11" s="38"/>
      <c r="N11" s="38"/>
      <c r="O11" s="38"/>
      <c r="P11" s="38"/>
      <c r="Q11" s="38"/>
      <c r="R11" s="38"/>
      <c r="S11" s="38"/>
      <c r="T11" s="38"/>
      <c r="U11" s="38"/>
      <c r="V11" s="38"/>
      <c r="W11" s="38"/>
      <c r="X11" s="38"/>
      <c r="Y11" s="38"/>
      <c r="Z11" s="38"/>
      <c r="AA11" s="38"/>
      <c r="AB11" s="38"/>
    </row>
    <row r="12" spans="1:28" ht="37.5" customHeight="1" thickBot="1">
      <c r="A12" s="3"/>
      <c r="B12" s="40" t="s">
        <v>49</v>
      </c>
      <c r="C12" s="354" t="s">
        <v>77</v>
      </c>
      <c r="D12" s="301"/>
      <c r="E12" s="317"/>
      <c r="F12" s="70" t="s">
        <v>30</v>
      </c>
      <c r="G12" s="70" t="s">
        <v>30</v>
      </c>
      <c r="H12" s="70" t="s">
        <v>30</v>
      </c>
      <c r="I12" s="70"/>
      <c r="J12" s="70" t="s">
        <v>30</v>
      </c>
      <c r="K12" s="260"/>
      <c r="L12" s="38"/>
      <c r="M12" s="38"/>
      <c r="N12" s="38"/>
      <c r="O12" s="38"/>
      <c r="P12" s="38"/>
      <c r="Q12" s="38"/>
      <c r="R12" s="38"/>
      <c r="S12" s="38"/>
      <c r="T12" s="38"/>
      <c r="U12" s="38"/>
      <c r="V12" s="38"/>
      <c r="W12" s="38"/>
      <c r="X12" s="38"/>
      <c r="Y12" s="38"/>
      <c r="Z12" s="38"/>
      <c r="AA12" s="38"/>
      <c r="AB12" s="38"/>
    </row>
    <row r="13" spans="1:28" ht="3.75" customHeight="1">
      <c r="A13" s="71"/>
      <c r="B13" s="73"/>
      <c r="C13" s="75"/>
      <c r="D13" s="76"/>
      <c r="E13" s="77"/>
      <c r="F13" s="77"/>
      <c r="G13" s="77"/>
      <c r="H13" s="77"/>
      <c r="I13" s="77"/>
      <c r="J13" s="38"/>
      <c r="K13" s="38"/>
      <c r="L13" s="38"/>
      <c r="M13" s="38"/>
      <c r="N13" s="38"/>
      <c r="O13" s="38"/>
      <c r="P13" s="38"/>
      <c r="Q13" s="38"/>
      <c r="R13" s="38"/>
      <c r="S13" s="38"/>
      <c r="T13" s="38"/>
      <c r="U13" s="38"/>
      <c r="V13" s="38"/>
      <c r="W13" s="38"/>
      <c r="X13" s="38"/>
      <c r="Y13" s="38"/>
      <c r="Z13" s="38"/>
      <c r="AA13" s="38"/>
      <c r="AB13" s="38"/>
    </row>
    <row r="14" spans="1:28" ht="12.75" customHeight="1">
      <c r="A14" s="364">
        <v>2</v>
      </c>
      <c r="B14" s="355" t="s">
        <v>83</v>
      </c>
      <c r="C14" s="327"/>
      <c r="D14" s="327"/>
      <c r="E14" s="332"/>
      <c r="F14" s="325" t="s">
        <v>51</v>
      </c>
      <c r="G14" s="78" t="s">
        <v>53</v>
      </c>
      <c r="H14" s="273" t="s">
        <v>56</v>
      </c>
      <c r="I14" s="367" t="s">
        <v>93</v>
      </c>
      <c r="J14" s="367"/>
      <c r="K14" s="260"/>
    </row>
    <row r="15" spans="1:28" ht="18.75" customHeight="1" thickBot="1">
      <c r="A15" s="287"/>
      <c r="B15" s="356"/>
      <c r="C15" s="357"/>
      <c r="D15" s="357"/>
      <c r="E15" s="358"/>
      <c r="F15" s="324"/>
      <c r="G15" s="82"/>
      <c r="H15" s="134" t="s">
        <v>30</v>
      </c>
      <c r="I15" s="368"/>
      <c r="J15" s="368"/>
      <c r="K15" s="260"/>
    </row>
    <row r="16" spans="1:28" ht="4.5" customHeight="1">
      <c r="A16" s="85"/>
      <c r="B16" s="73"/>
      <c r="C16" s="86"/>
      <c r="D16" s="87"/>
      <c r="E16" s="87"/>
      <c r="F16" s="35"/>
      <c r="G16" s="35"/>
      <c r="H16" s="35"/>
      <c r="I16" s="35"/>
      <c r="J16" s="88"/>
      <c r="K16" s="88"/>
      <c r="L16" s="10"/>
      <c r="M16" s="10"/>
      <c r="N16" s="10"/>
      <c r="O16" s="10"/>
      <c r="P16" s="10"/>
      <c r="Q16" s="10"/>
      <c r="R16" s="10"/>
      <c r="S16" s="10"/>
      <c r="T16" s="10"/>
      <c r="U16" s="10"/>
      <c r="V16" s="10"/>
      <c r="W16" s="10"/>
      <c r="X16" s="10"/>
      <c r="Y16" s="10"/>
      <c r="Z16" s="10"/>
      <c r="AA16" s="10"/>
      <c r="AB16" s="10"/>
    </row>
    <row r="17" spans="1:28" ht="49.5" customHeight="1">
      <c r="A17" s="23">
        <v>3</v>
      </c>
      <c r="B17" s="365" t="s">
        <v>104</v>
      </c>
      <c r="C17" s="296"/>
      <c r="D17" s="294"/>
      <c r="E17" s="99" t="s">
        <v>106</v>
      </c>
      <c r="F17" s="94" t="s">
        <v>19</v>
      </c>
      <c r="G17" s="94" t="s">
        <v>108</v>
      </c>
      <c r="H17" s="366" t="s">
        <v>20</v>
      </c>
      <c r="I17" s="296"/>
      <c r="J17" s="294"/>
    </row>
    <row r="18" spans="1:28" ht="18.75" customHeight="1">
      <c r="A18" s="3"/>
      <c r="B18" s="40" t="s">
        <v>29</v>
      </c>
      <c r="C18" s="353" t="s">
        <v>110</v>
      </c>
      <c r="D18" s="296"/>
      <c r="E18" s="294"/>
      <c r="F18" s="24" t="s">
        <v>30</v>
      </c>
      <c r="G18" s="102" t="s">
        <v>30</v>
      </c>
      <c r="H18" s="307" t="s">
        <v>30</v>
      </c>
      <c r="I18" s="296"/>
      <c r="J18" s="294"/>
      <c r="K18" s="105"/>
    </row>
    <row r="19" spans="1:28" ht="15.75" customHeight="1">
      <c r="A19" s="3"/>
      <c r="B19" s="43" t="s">
        <v>36</v>
      </c>
      <c r="C19" s="359" t="s">
        <v>112</v>
      </c>
      <c r="D19" s="296"/>
      <c r="E19" s="294"/>
      <c r="F19" s="24"/>
      <c r="G19" s="102" t="s">
        <v>30</v>
      </c>
      <c r="H19" s="307"/>
      <c r="I19" s="296"/>
      <c r="J19" s="294"/>
      <c r="K19" s="105"/>
    </row>
    <row r="20" spans="1:28" ht="15.75" customHeight="1">
      <c r="A20" s="3"/>
      <c r="B20" s="43" t="s">
        <v>49</v>
      </c>
      <c r="C20" s="359" t="s">
        <v>114</v>
      </c>
      <c r="D20" s="296"/>
      <c r="E20" s="294"/>
      <c r="F20" s="117"/>
      <c r="G20" s="102" t="s">
        <v>30</v>
      </c>
      <c r="H20" s="307"/>
      <c r="I20" s="296"/>
      <c r="J20" s="294"/>
      <c r="K20" s="105"/>
      <c r="L20" s="38"/>
      <c r="M20" s="38"/>
      <c r="N20" s="38"/>
      <c r="O20" s="38"/>
      <c r="P20" s="38"/>
      <c r="Q20" s="38"/>
      <c r="R20" s="38"/>
      <c r="S20" s="38"/>
      <c r="T20" s="38"/>
      <c r="U20" s="38"/>
      <c r="V20" s="38"/>
      <c r="W20" s="38"/>
      <c r="X20" s="38"/>
      <c r="Y20" s="38"/>
      <c r="Z20" s="38"/>
      <c r="AA20" s="38"/>
      <c r="AB20" s="38"/>
    </row>
    <row r="21" spans="1:28" ht="16.5" customHeight="1">
      <c r="A21" s="3"/>
      <c r="B21" s="43"/>
      <c r="C21" s="122"/>
      <c r="D21" s="122"/>
      <c r="E21" s="122"/>
      <c r="F21" s="124"/>
      <c r="G21" s="126" t="s">
        <v>53</v>
      </c>
      <c r="H21" s="126" t="s">
        <v>56</v>
      </c>
      <c r="I21" s="61"/>
      <c r="J21" s="61"/>
      <c r="K21" s="105"/>
      <c r="L21" s="38"/>
      <c r="M21" s="38"/>
      <c r="N21" s="38"/>
      <c r="O21" s="38"/>
      <c r="P21" s="38"/>
      <c r="Q21" s="38"/>
      <c r="R21" s="38"/>
      <c r="S21" s="38"/>
      <c r="T21" s="38"/>
      <c r="U21" s="38"/>
      <c r="V21" s="38"/>
      <c r="W21" s="38"/>
      <c r="X21" s="38"/>
      <c r="Y21" s="38"/>
      <c r="Z21" s="38"/>
      <c r="AA21" s="38"/>
      <c r="AB21" s="38"/>
    </row>
    <row r="22" spans="1:28" ht="28.5" customHeight="1">
      <c r="A22" s="3"/>
      <c r="B22" s="131" t="s">
        <v>52</v>
      </c>
      <c r="C22" s="369" t="s">
        <v>129</v>
      </c>
      <c r="D22" s="301"/>
      <c r="E22" s="317"/>
      <c r="F22" s="132" t="s">
        <v>51</v>
      </c>
      <c r="G22" s="82"/>
      <c r="H22" s="82"/>
      <c r="I22" s="61"/>
      <c r="J22" s="61"/>
      <c r="K22" s="105"/>
      <c r="L22" s="141"/>
      <c r="M22" s="38"/>
      <c r="N22" s="38"/>
      <c r="O22" s="38"/>
      <c r="P22" s="38"/>
      <c r="Q22" s="38"/>
      <c r="R22" s="38"/>
      <c r="S22" s="38"/>
      <c r="T22" s="38"/>
      <c r="U22" s="38"/>
      <c r="V22" s="38"/>
      <c r="W22" s="38"/>
      <c r="X22" s="38"/>
      <c r="Y22" s="38"/>
      <c r="Z22" s="38"/>
      <c r="AA22" s="38"/>
      <c r="AB22" s="38"/>
    </row>
    <row r="23" spans="1:28" ht="3" customHeight="1">
      <c r="A23" s="45"/>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1:28" ht="34.5" customHeight="1">
      <c r="A24" s="23">
        <v>4</v>
      </c>
      <c r="B24" s="365" t="s">
        <v>137</v>
      </c>
      <c r="C24" s="296"/>
      <c r="D24" s="296"/>
      <c r="E24" s="294"/>
      <c r="F24" s="145" t="s">
        <v>138</v>
      </c>
      <c r="G24" s="146" t="s">
        <v>255</v>
      </c>
      <c r="H24" s="94" t="s">
        <v>142</v>
      </c>
      <c r="I24" s="148" t="s">
        <v>143</v>
      </c>
      <c r="J24" s="254" t="s">
        <v>254</v>
      </c>
    </row>
    <row r="25" spans="1:28" ht="17.25" customHeight="1">
      <c r="A25" s="3"/>
      <c r="B25" s="108" t="s">
        <v>113</v>
      </c>
      <c r="C25" s="359" t="s">
        <v>145</v>
      </c>
      <c r="D25" s="296"/>
      <c r="E25" s="296"/>
      <c r="F25" s="294"/>
      <c r="G25" s="112" t="s">
        <v>30</v>
      </c>
      <c r="H25" s="112"/>
      <c r="I25" s="112"/>
      <c r="J25" s="112"/>
    </row>
    <row r="26" spans="1:28" ht="15.75" customHeight="1">
      <c r="A26" s="3"/>
      <c r="B26" s="108" t="s">
        <v>120</v>
      </c>
      <c r="C26" s="359" t="s">
        <v>147</v>
      </c>
      <c r="D26" s="296"/>
      <c r="E26" s="296"/>
      <c r="F26" s="294"/>
      <c r="G26" s="24"/>
      <c r="H26" s="24"/>
      <c r="I26" s="24"/>
      <c r="J26" s="24"/>
    </row>
    <row r="27" spans="1:28" ht="18" customHeight="1">
      <c r="A27" s="3"/>
      <c r="B27" s="108" t="s">
        <v>49</v>
      </c>
      <c r="C27" s="359" t="s">
        <v>150</v>
      </c>
      <c r="D27" s="296"/>
      <c r="E27" s="296"/>
      <c r="F27" s="294"/>
      <c r="G27" s="24"/>
      <c r="H27" s="24"/>
      <c r="I27" s="24"/>
      <c r="J27" s="24"/>
    </row>
    <row r="28" spans="1:28" ht="18" customHeight="1">
      <c r="A28" s="3"/>
      <c r="B28" s="108" t="s">
        <v>52</v>
      </c>
      <c r="C28" s="359" t="s">
        <v>151</v>
      </c>
      <c r="D28" s="296"/>
      <c r="E28" s="296"/>
      <c r="F28" s="294"/>
      <c r="G28" s="112"/>
      <c r="H28" s="112"/>
      <c r="I28" s="112"/>
      <c r="J28" s="112"/>
    </row>
    <row r="29" spans="1:28" ht="18" customHeight="1">
      <c r="A29" s="3"/>
      <c r="B29" s="108" t="s">
        <v>59</v>
      </c>
      <c r="C29" s="359" t="s">
        <v>153</v>
      </c>
      <c r="D29" s="296"/>
      <c r="E29" s="296"/>
      <c r="F29" s="294"/>
      <c r="G29" s="112"/>
      <c r="H29" s="112"/>
      <c r="I29" s="112"/>
      <c r="J29" s="112"/>
    </row>
    <row r="30" spans="1:28" ht="16.5" customHeight="1">
      <c r="A30" s="3"/>
      <c r="B30" s="108" t="s">
        <v>61</v>
      </c>
      <c r="C30" s="359" t="s">
        <v>154</v>
      </c>
      <c r="D30" s="296"/>
      <c r="E30" s="296"/>
      <c r="F30" s="294"/>
      <c r="G30" s="112"/>
      <c r="H30" s="112"/>
      <c r="I30" s="112"/>
      <c r="J30" s="112"/>
    </row>
    <row r="31" spans="1:28" ht="19.5" customHeight="1">
      <c r="A31" s="3"/>
      <c r="B31" s="108" t="s">
        <v>157</v>
      </c>
      <c r="C31" s="359" t="s">
        <v>158</v>
      </c>
      <c r="D31" s="296"/>
      <c r="E31" s="296"/>
      <c r="F31" s="294"/>
      <c r="G31" s="112"/>
      <c r="H31" s="112"/>
      <c r="I31" s="112"/>
      <c r="J31" s="112"/>
      <c r="K31" s="38"/>
      <c r="L31" s="38"/>
      <c r="M31" s="38"/>
      <c r="N31" s="38"/>
      <c r="O31" s="38"/>
      <c r="P31" s="38"/>
      <c r="Q31" s="38"/>
      <c r="R31" s="38"/>
      <c r="S31" s="38"/>
      <c r="T31" s="38"/>
      <c r="U31" s="38"/>
      <c r="V31" s="38"/>
      <c r="W31" s="38"/>
      <c r="X31" s="38"/>
      <c r="Y31" s="38"/>
      <c r="Z31" s="38"/>
      <c r="AA31" s="38"/>
      <c r="AB31" s="38"/>
    </row>
    <row r="32" spans="1:28" ht="14.25" customHeight="1">
      <c r="A32" s="3"/>
      <c r="B32" s="108" t="s">
        <v>160</v>
      </c>
      <c r="C32" s="359" t="s">
        <v>161</v>
      </c>
      <c r="D32" s="296"/>
      <c r="E32" s="296"/>
      <c r="F32" s="294"/>
      <c r="G32" s="112"/>
      <c r="H32" s="112"/>
      <c r="I32" s="112"/>
      <c r="J32" s="112"/>
      <c r="K32" s="38"/>
      <c r="L32" s="38"/>
      <c r="M32" s="38"/>
      <c r="N32" s="38"/>
      <c r="O32" s="38"/>
      <c r="P32" s="38"/>
      <c r="Q32" s="38"/>
      <c r="R32" s="38"/>
      <c r="S32" s="38"/>
      <c r="T32" s="38"/>
      <c r="U32" s="38"/>
      <c r="V32" s="38"/>
      <c r="W32" s="38"/>
      <c r="X32" s="38"/>
      <c r="Y32" s="38"/>
      <c r="Z32" s="38"/>
      <c r="AA32" s="38"/>
      <c r="AB32" s="38"/>
    </row>
    <row r="33" spans="1:28" ht="12" customHeight="1">
      <c r="A33" s="3"/>
      <c r="B33" s="108" t="s">
        <v>163</v>
      </c>
      <c r="C33" s="354" t="s">
        <v>164</v>
      </c>
      <c r="D33" s="301"/>
      <c r="E33" s="301"/>
      <c r="F33" s="317"/>
      <c r="G33" s="70"/>
      <c r="H33" s="70"/>
      <c r="I33" s="70"/>
      <c r="J33" s="70"/>
      <c r="K33" s="38"/>
      <c r="L33" s="38"/>
      <c r="M33" s="38"/>
      <c r="N33" s="38"/>
      <c r="O33" s="38"/>
      <c r="P33" s="38"/>
      <c r="Q33" s="38"/>
      <c r="R33" s="38"/>
      <c r="S33" s="38"/>
      <c r="T33" s="38"/>
      <c r="U33" s="38"/>
      <c r="V33" s="38"/>
      <c r="W33" s="38"/>
      <c r="X33" s="38"/>
      <c r="Y33" s="38"/>
      <c r="Z33" s="38"/>
      <c r="AA33" s="38"/>
      <c r="AB33" s="38"/>
    </row>
    <row r="34" spans="1:28" ht="10.5" customHeight="1">
      <c r="A34" s="3"/>
      <c r="B34" s="131"/>
      <c r="C34" s="76"/>
      <c r="D34" s="76"/>
      <c r="E34" s="76"/>
      <c r="F34" s="159"/>
      <c r="G34" s="16"/>
      <c r="H34" s="18"/>
      <c r="I34" s="18"/>
      <c r="J34" s="160"/>
      <c r="K34" s="160"/>
      <c r="L34" s="141"/>
      <c r="M34" s="38"/>
      <c r="N34" s="38"/>
      <c r="O34" s="38"/>
      <c r="P34" s="38"/>
      <c r="Q34" s="38"/>
      <c r="R34" s="38"/>
      <c r="S34" s="38"/>
      <c r="T34" s="38"/>
      <c r="U34" s="38"/>
      <c r="V34" s="38"/>
      <c r="W34" s="38"/>
      <c r="X34" s="38"/>
      <c r="Y34" s="38"/>
      <c r="Z34" s="38"/>
      <c r="AA34" s="38"/>
      <c r="AB34" s="38"/>
    </row>
    <row r="35" spans="1:28" ht="12.75" customHeight="1">
      <c r="A35" s="3"/>
      <c r="B35" s="2"/>
      <c r="C35" s="161"/>
      <c r="I35" s="81"/>
    </row>
    <row r="36" spans="1:28" ht="12.75" customHeight="1">
      <c r="A36" s="3"/>
      <c r="I36" s="81"/>
    </row>
    <row r="37" spans="1:28" ht="12.75" customHeight="1">
      <c r="A37" s="3"/>
      <c r="I37" s="81"/>
    </row>
    <row r="38" spans="1:28" ht="12.75" customHeight="1">
      <c r="A38" s="3"/>
      <c r="I38" s="81"/>
    </row>
    <row r="39" spans="1:28" ht="12.75" customHeight="1">
      <c r="A39" s="3"/>
      <c r="I39" s="81"/>
    </row>
    <row r="40" spans="1:28" ht="12.75" customHeight="1">
      <c r="A40" s="3"/>
      <c r="I40" s="81"/>
    </row>
    <row r="41" spans="1:28" ht="12.75" customHeight="1">
      <c r="A41" s="3"/>
      <c r="I41" s="81"/>
    </row>
    <row r="42" spans="1:28" ht="12.75" customHeight="1">
      <c r="A42" s="3"/>
      <c r="I42" s="81"/>
    </row>
    <row r="43" spans="1:28" ht="12.75" customHeight="1">
      <c r="A43" s="3"/>
      <c r="I43" s="81"/>
    </row>
    <row r="44" spans="1:28" ht="12.75" customHeight="1">
      <c r="A44" s="3"/>
      <c r="I44" s="81"/>
    </row>
    <row r="45" spans="1:28" ht="12.75" customHeight="1">
      <c r="A45" s="3"/>
      <c r="I45" s="81"/>
    </row>
    <row r="46" spans="1:28" ht="12.75" customHeight="1">
      <c r="A46" s="3"/>
      <c r="I46" s="81"/>
    </row>
    <row r="47" spans="1:28" ht="12.75" customHeight="1">
      <c r="A47" s="3"/>
      <c r="I47" s="81"/>
    </row>
    <row r="48" spans="1:28" ht="12.75" customHeight="1">
      <c r="A48" s="3"/>
      <c r="I48" s="81"/>
    </row>
    <row r="49" spans="1:9" ht="12.75" customHeight="1">
      <c r="A49" s="3"/>
      <c r="I49" s="81"/>
    </row>
    <row r="50" spans="1:9" ht="12.75" customHeight="1">
      <c r="A50" s="3"/>
      <c r="I50" s="81"/>
    </row>
    <row r="51" spans="1:9" ht="12.75" customHeight="1">
      <c r="A51" s="3"/>
      <c r="I51" s="81"/>
    </row>
    <row r="52" spans="1:9" ht="12.75" customHeight="1">
      <c r="A52" s="3"/>
      <c r="I52" s="81"/>
    </row>
    <row r="53" spans="1:9" ht="12.75" customHeight="1">
      <c r="A53" s="3"/>
      <c r="I53" s="81"/>
    </row>
    <row r="54" spans="1:9" ht="12.75" customHeight="1">
      <c r="A54" s="3"/>
      <c r="I54" s="81"/>
    </row>
    <row r="55" spans="1:9" ht="12.75" customHeight="1">
      <c r="A55" s="3"/>
      <c r="I55" s="81"/>
    </row>
    <row r="56" spans="1:9" ht="12.75" customHeight="1">
      <c r="A56" s="3"/>
      <c r="I56" s="81"/>
    </row>
    <row r="57" spans="1:9" ht="12.75" customHeight="1">
      <c r="A57" s="3"/>
      <c r="I57" s="81"/>
    </row>
    <row r="58" spans="1:9" ht="12.75" customHeight="1">
      <c r="A58" s="3"/>
      <c r="I58" s="81"/>
    </row>
    <row r="59" spans="1:9" ht="12.75" customHeight="1">
      <c r="A59" s="3"/>
      <c r="I59" s="81"/>
    </row>
    <row r="60" spans="1:9" ht="12.75" customHeight="1">
      <c r="A60" s="3"/>
      <c r="I60" s="81"/>
    </row>
    <row r="61" spans="1:9" ht="12.75" customHeight="1">
      <c r="A61" s="3"/>
      <c r="I61" s="81"/>
    </row>
    <row r="62" spans="1:9" ht="12.75" customHeight="1">
      <c r="A62" s="3"/>
      <c r="I62" s="81"/>
    </row>
    <row r="63" spans="1:9" ht="12.75" customHeight="1">
      <c r="A63" s="3"/>
      <c r="I63" s="81"/>
    </row>
    <row r="64" spans="1:9" ht="12.75" customHeight="1">
      <c r="A64" s="3"/>
      <c r="I64" s="81"/>
    </row>
    <row r="65" spans="1:9" ht="12.75" customHeight="1">
      <c r="A65" s="3"/>
      <c r="I65" s="81"/>
    </row>
    <row r="66" spans="1:9" ht="12.75" customHeight="1">
      <c r="A66" s="3"/>
      <c r="I66" s="81"/>
    </row>
    <row r="67" spans="1:9" ht="12.75" customHeight="1">
      <c r="A67" s="3"/>
      <c r="I67" s="81"/>
    </row>
    <row r="68" spans="1:9" ht="12.75" customHeight="1">
      <c r="A68" s="3"/>
      <c r="I68" s="81"/>
    </row>
    <row r="69" spans="1:9" ht="12.75" customHeight="1">
      <c r="A69" s="3"/>
      <c r="I69" s="81"/>
    </row>
    <row r="70" spans="1:9" ht="12.75" customHeight="1">
      <c r="A70" s="3"/>
      <c r="I70" s="81"/>
    </row>
    <row r="71" spans="1:9" ht="12.75" customHeight="1">
      <c r="A71" s="3"/>
      <c r="I71" s="81"/>
    </row>
    <row r="72" spans="1:9" ht="12.75" customHeight="1">
      <c r="A72" s="3"/>
      <c r="I72" s="81"/>
    </row>
    <row r="73" spans="1:9" ht="12.75" customHeight="1">
      <c r="A73" s="3"/>
      <c r="I73" s="81"/>
    </row>
    <row r="74" spans="1:9" ht="12.75" customHeight="1">
      <c r="A74" s="3"/>
      <c r="I74" s="81"/>
    </row>
    <row r="75" spans="1:9" ht="12.75" customHeight="1">
      <c r="A75" s="3"/>
      <c r="I75" s="81"/>
    </row>
    <row r="76" spans="1:9" ht="12.75" customHeight="1">
      <c r="A76" s="3"/>
      <c r="I76" s="81"/>
    </row>
    <row r="77" spans="1:9" ht="12.75" customHeight="1">
      <c r="A77" s="3"/>
      <c r="I77" s="81"/>
    </row>
    <row r="78" spans="1:9" ht="12.75" customHeight="1">
      <c r="A78" s="3"/>
      <c r="I78" s="81"/>
    </row>
    <row r="79" spans="1:9" ht="12.75" customHeight="1">
      <c r="A79" s="3"/>
      <c r="I79" s="81"/>
    </row>
    <row r="80" spans="1:9" ht="12.75" customHeight="1">
      <c r="A80" s="3"/>
      <c r="I80" s="81"/>
    </row>
    <row r="81" spans="1:9" ht="12.75" customHeight="1">
      <c r="A81" s="3"/>
      <c r="I81" s="81"/>
    </row>
    <row r="82" spans="1:9" ht="12.75" customHeight="1">
      <c r="A82" s="3"/>
      <c r="I82" s="81"/>
    </row>
    <row r="83" spans="1:9" ht="12.75" customHeight="1">
      <c r="A83" s="3"/>
      <c r="I83" s="81"/>
    </row>
    <row r="84" spans="1:9" ht="12.75" customHeight="1">
      <c r="A84" s="3"/>
      <c r="I84" s="81"/>
    </row>
    <row r="85" spans="1:9" ht="12.75" customHeight="1">
      <c r="A85" s="3"/>
      <c r="I85" s="81"/>
    </row>
    <row r="86" spans="1:9" ht="12.75" customHeight="1">
      <c r="A86" s="3"/>
      <c r="I86" s="81"/>
    </row>
    <row r="87" spans="1:9" ht="12.75" customHeight="1">
      <c r="A87" s="3"/>
      <c r="I87" s="81"/>
    </row>
    <row r="88" spans="1:9" ht="12.75" customHeight="1">
      <c r="A88" s="3"/>
      <c r="I88" s="81"/>
    </row>
    <row r="89" spans="1:9" ht="12.75" customHeight="1">
      <c r="A89" s="3"/>
      <c r="I89" s="81"/>
    </row>
    <row r="90" spans="1:9" ht="12.75" customHeight="1">
      <c r="A90" s="3"/>
      <c r="I90" s="81"/>
    </row>
    <row r="91" spans="1:9" ht="12.75" customHeight="1">
      <c r="A91" s="3"/>
      <c r="I91" s="81"/>
    </row>
    <row r="92" spans="1:9" ht="12.75" customHeight="1">
      <c r="A92" s="3"/>
      <c r="I92" s="81"/>
    </row>
    <row r="93" spans="1:9" ht="12.75" customHeight="1">
      <c r="A93" s="3"/>
      <c r="I93" s="81"/>
    </row>
    <row r="94" spans="1:9" ht="12.75" customHeight="1">
      <c r="A94" s="3"/>
      <c r="I94" s="81"/>
    </row>
    <row r="95" spans="1:9" ht="12.75" customHeight="1">
      <c r="A95" s="3"/>
      <c r="I95" s="81"/>
    </row>
    <row r="96" spans="1:9" ht="12.75" customHeight="1">
      <c r="A96" s="3"/>
      <c r="I96" s="81"/>
    </row>
    <row r="97" spans="1:9" ht="12.75" customHeight="1">
      <c r="A97" s="3"/>
      <c r="I97" s="81"/>
    </row>
    <row r="98" spans="1:9" ht="12.75" customHeight="1">
      <c r="A98" s="3"/>
      <c r="I98" s="81"/>
    </row>
    <row r="99" spans="1:9" ht="12.75" customHeight="1">
      <c r="A99" s="3"/>
      <c r="I99" s="81"/>
    </row>
    <row r="100" spans="1:9" ht="12.75" customHeight="1">
      <c r="A100" s="3"/>
      <c r="I100" s="81"/>
    </row>
    <row r="101" spans="1:9" ht="12.75" customHeight="1">
      <c r="A101" s="3"/>
      <c r="I101" s="81"/>
    </row>
    <row r="102" spans="1:9" ht="12.75" customHeight="1">
      <c r="A102" s="3"/>
      <c r="I102" s="81"/>
    </row>
    <row r="103" spans="1:9" ht="12.75" customHeight="1">
      <c r="A103" s="3"/>
      <c r="I103" s="81"/>
    </row>
    <row r="104" spans="1:9" ht="12.75" customHeight="1">
      <c r="A104" s="3"/>
      <c r="I104" s="81"/>
    </row>
    <row r="105" spans="1:9" ht="12.75" customHeight="1">
      <c r="A105" s="3"/>
      <c r="I105" s="81"/>
    </row>
    <row r="106" spans="1:9" ht="12.75" customHeight="1">
      <c r="A106" s="3"/>
      <c r="I106" s="81"/>
    </row>
    <row r="107" spans="1:9" ht="12.75" customHeight="1">
      <c r="A107" s="3"/>
      <c r="I107" s="81"/>
    </row>
    <row r="108" spans="1:9" ht="12.75" customHeight="1">
      <c r="A108" s="3"/>
      <c r="I108" s="81"/>
    </row>
    <row r="109" spans="1:9" ht="12.75" customHeight="1">
      <c r="A109" s="3"/>
      <c r="I109" s="81"/>
    </row>
    <row r="110" spans="1:9" ht="12.75" customHeight="1">
      <c r="A110" s="3"/>
      <c r="I110" s="81"/>
    </row>
    <row r="111" spans="1:9" ht="12.75" customHeight="1">
      <c r="A111" s="3"/>
      <c r="I111" s="81"/>
    </row>
    <row r="112" spans="1:9" ht="12.75" customHeight="1">
      <c r="A112" s="3"/>
      <c r="I112" s="81"/>
    </row>
    <row r="113" spans="1:9" ht="12.75" customHeight="1">
      <c r="A113" s="3"/>
      <c r="I113" s="81"/>
    </row>
    <row r="114" spans="1:9" ht="12.75" customHeight="1">
      <c r="A114" s="3"/>
      <c r="I114" s="81"/>
    </row>
    <row r="115" spans="1:9" ht="12.75" customHeight="1">
      <c r="A115" s="3"/>
      <c r="I115" s="81"/>
    </row>
    <row r="116" spans="1:9" ht="12.75" customHeight="1">
      <c r="A116" s="3"/>
      <c r="I116" s="81"/>
    </row>
    <row r="117" spans="1:9" ht="12.75" customHeight="1">
      <c r="A117" s="3"/>
      <c r="I117" s="81"/>
    </row>
    <row r="118" spans="1:9" ht="12.75" customHeight="1">
      <c r="A118" s="3"/>
      <c r="I118" s="81"/>
    </row>
    <row r="119" spans="1:9" ht="12.75" customHeight="1">
      <c r="A119" s="3"/>
      <c r="I119" s="81"/>
    </row>
    <row r="120" spans="1:9" ht="12.75" customHeight="1">
      <c r="A120" s="3"/>
      <c r="I120" s="81"/>
    </row>
    <row r="121" spans="1:9" ht="12.75" customHeight="1">
      <c r="A121" s="3"/>
      <c r="I121" s="81"/>
    </row>
    <row r="122" spans="1:9" ht="12.75" customHeight="1">
      <c r="A122" s="3"/>
      <c r="I122" s="81"/>
    </row>
    <row r="123" spans="1:9" ht="12.75" customHeight="1">
      <c r="A123" s="3"/>
      <c r="I123" s="81"/>
    </row>
    <row r="124" spans="1:9" ht="12.75" customHeight="1">
      <c r="A124" s="3"/>
      <c r="I124" s="81"/>
    </row>
    <row r="125" spans="1:9" ht="12.75" customHeight="1">
      <c r="A125" s="3"/>
      <c r="I125" s="81"/>
    </row>
    <row r="126" spans="1:9" ht="12.75" customHeight="1">
      <c r="A126" s="3"/>
      <c r="I126" s="81"/>
    </row>
    <row r="127" spans="1:9" ht="12.75" customHeight="1">
      <c r="A127" s="3"/>
      <c r="I127" s="81"/>
    </row>
    <row r="128" spans="1:9" ht="12.75" customHeight="1">
      <c r="A128" s="3"/>
      <c r="I128" s="81"/>
    </row>
    <row r="129" spans="1:9" ht="12.75" customHeight="1">
      <c r="A129" s="3"/>
      <c r="I129" s="81"/>
    </row>
    <row r="130" spans="1:9" ht="12.75" customHeight="1">
      <c r="A130" s="3"/>
      <c r="I130" s="81"/>
    </row>
    <row r="131" spans="1:9" ht="12.75" customHeight="1">
      <c r="A131" s="3"/>
      <c r="I131" s="81"/>
    </row>
    <row r="132" spans="1:9" ht="12.75" customHeight="1">
      <c r="A132" s="3"/>
      <c r="I132" s="81"/>
    </row>
    <row r="133" spans="1:9" ht="12.75" customHeight="1">
      <c r="A133" s="3"/>
      <c r="I133" s="81"/>
    </row>
    <row r="134" spans="1:9" ht="12.75" customHeight="1">
      <c r="A134" s="3"/>
      <c r="I134" s="81"/>
    </row>
    <row r="135" spans="1:9" ht="12.75" customHeight="1">
      <c r="A135" s="3"/>
      <c r="I135" s="81"/>
    </row>
    <row r="136" spans="1:9" ht="12.75" customHeight="1">
      <c r="A136" s="3"/>
      <c r="I136" s="81"/>
    </row>
    <row r="137" spans="1:9" ht="12.75" customHeight="1">
      <c r="A137" s="3"/>
      <c r="I137" s="81"/>
    </row>
    <row r="138" spans="1:9" ht="12.75" customHeight="1">
      <c r="A138" s="3"/>
      <c r="I138" s="81"/>
    </row>
    <row r="139" spans="1:9" ht="12.75" customHeight="1">
      <c r="A139" s="3"/>
      <c r="I139" s="81"/>
    </row>
    <row r="140" spans="1:9" ht="12.75" customHeight="1">
      <c r="A140" s="3"/>
      <c r="I140" s="81"/>
    </row>
    <row r="141" spans="1:9" ht="12.75" customHeight="1">
      <c r="A141" s="3"/>
      <c r="I141" s="81"/>
    </row>
    <row r="142" spans="1:9" ht="12.75" customHeight="1">
      <c r="A142" s="3"/>
      <c r="I142" s="81"/>
    </row>
    <row r="143" spans="1:9" ht="12.75" customHeight="1">
      <c r="A143" s="3"/>
      <c r="I143" s="81"/>
    </row>
    <row r="144" spans="1:9" ht="12.75" customHeight="1">
      <c r="A144" s="3"/>
      <c r="I144" s="81"/>
    </row>
    <row r="145" spans="1:9" ht="12.75" customHeight="1">
      <c r="A145" s="3"/>
      <c r="I145" s="81"/>
    </row>
    <row r="146" spans="1:9" ht="12.75" customHeight="1">
      <c r="A146" s="3"/>
      <c r="I146" s="81"/>
    </row>
    <row r="147" spans="1:9" ht="12.75" customHeight="1">
      <c r="A147" s="3"/>
      <c r="I147" s="81"/>
    </row>
    <row r="148" spans="1:9" ht="12.75" customHeight="1">
      <c r="A148" s="3"/>
      <c r="I148" s="81"/>
    </row>
    <row r="149" spans="1:9" ht="12.75" customHeight="1">
      <c r="A149" s="3"/>
      <c r="I149" s="81"/>
    </row>
    <row r="150" spans="1:9" ht="12.75" customHeight="1">
      <c r="A150" s="3"/>
      <c r="I150" s="81"/>
    </row>
    <row r="151" spans="1:9" ht="12.75" customHeight="1">
      <c r="A151" s="3"/>
      <c r="I151" s="81"/>
    </row>
    <row r="152" spans="1:9" ht="12.75" customHeight="1">
      <c r="A152" s="3"/>
      <c r="I152" s="81"/>
    </row>
    <row r="153" spans="1:9" ht="12.75" customHeight="1">
      <c r="A153" s="3"/>
      <c r="I153" s="81"/>
    </row>
    <row r="154" spans="1:9" ht="12.75" customHeight="1">
      <c r="A154" s="3"/>
      <c r="I154" s="81"/>
    </row>
    <row r="155" spans="1:9" ht="12.75" customHeight="1">
      <c r="A155" s="3"/>
      <c r="I155" s="81"/>
    </row>
    <row r="156" spans="1:9" ht="12.75" customHeight="1">
      <c r="A156" s="3"/>
      <c r="I156" s="81"/>
    </row>
    <row r="157" spans="1:9" ht="12.75" customHeight="1">
      <c r="A157" s="3"/>
      <c r="I157" s="81"/>
    </row>
    <row r="158" spans="1:9" ht="12.75" customHeight="1">
      <c r="A158" s="3"/>
      <c r="I158" s="81"/>
    </row>
    <row r="159" spans="1:9" ht="12.75" customHeight="1">
      <c r="A159" s="3"/>
      <c r="I159" s="81"/>
    </row>
    <row r="160" spans="1:9" ht="12.75" customHeight="1">
      <c r="A160" s="3"/>
      <c r="I160" s="81"/>
    </row>
    <row r="161" spans="1:9" ht="12.75" customHeight="1">
      <c r="A161" s="3"/>
      <c r="I161" s="81"/>
    </row>
    <row r="162" spans="1:9" ht="12.75" customHeight="1">
      <c r="A162" s="3"/>
      <c r="I162" s="81"/>
    </row>
    <row r="163" spans="1:9" ht="12.75" customHeight="1">
      <c r="A163" s="3"/>
      <c r="I163" s="81"/>
    </row>
    <row r="164" spans="1:9" ht="12.75" customHeight="1">
      <c r="A164" s="3"/>
      <c r="I164" s="81"/>
    </row>
    <row r="165" spans="1:9" ht="12.75" customHeight="1">
      <c r="A165" s="3"/>
      <c r="I165" s="81"/>
    </row>
    <row r="166" spans="1:9" ht="12.75" customHeight="1">
      <c r="A166" s="3"/>
      <c r="I166" s="81"/>
    </row>
    <row r="167" spans="1:9" ht="12.75" customHeight="1">
      <c r="A167" s="3"/>
      <c r="I167" s="81"/>
    </row>
    <row r="168" spans="1:9" ht="12.75" customHeight="1">
      <c r="A168" s="3"/>
      <c r="I168" s="81"/>
    </row>
    <row r="169" spans="1:9" ht="12.75" customHeight="1">
      <c r="A169" s="3"/>
      <c r="I169" s="81"/>
    </row>
    <row r="170" spans="1:9" ht="12.75" customHeight="1">
      <c r="A170" s="3"/>
      <c r="I170" s="81"/>
    </row>
    <row r="171" spans="1:9" ht="12.75" customHeight="1">
      <c r="A171" s="3"/>
      <c r="I171" s="81"/>
    </row>
    <row r="172" spans="1:9" ht="12.75" customHeight="1">
      <c r="A172" s="3"/>
      <c r="I172" s="81"/>
    </row>
    <row r="173" spans="1:9" ht="12.75" customHeight="1">
      <c r="A173" s="3"/>
      <c r="I173" s="81"/>
    </row>
    <row r="174" spans="1:9" ht="12.75" customHeight="1">
      <c r="A174" s="3"/>
      <c r="I174" s="81"/>
    </row>
    <row r="175" spans="1:9" ht="12.75" customHeight="1">
      <c r="A175" s="3"/>
      <c r="I175" s="81"/>
    </row>
    <row r="176" spans="1:9" ht="12.75" customHeight="1">
      <c r="A176" s="3"/>
      <c r="I176" s="81"/>
    </row>
    <row r="177" spans="1:9" ht="12.75" customHeight="1">
      <c r="A177" s="3"/>
      <c r="I177" s="81"/>
    </row>
    <row r="178" spans="1:9" ht="12.75" customHeight="1">
      <c r="A178" s="3"/>
      <c r="I178" s="81"/>
    </row>
    <row r="179" spans="1:9" ht="12.75" customHeight="1">
      <c r="A179" s="3"/>
      <c r="I179" s="81"/>
    </row>
    <row r="180" spans="1:9" ht="12.75" customHeight="1">
      <c r="A180" s="3"/>
      <c r="I180" s="81"/>
    </row>
    <row r="181" spans="1:9" ht="12.75" customHeight="1">
      <c r="A181" s="3"/>
      <c r="I181" s="81"/>
    </row>
    <row r="182" spans="1:9" ht="12.75" customHeight="1">
      <c r="A182" s="3"/>
      <c r="I182" s="81"/>
    </row>
    <row r="183" spans="1:9" ht="12.75" customHeight="1">
      <c r="A183" s="3"/>
      <c r="I183" s="81"/>
    </row>
    <row r="184" spans="1:9" ht="12.75" customHeight="1">
      <c r="A184" s="3"/>
      <c r="I184" s="81"/>
    </row>
    <row r="185" spans="1:9" ht="12.75" customHeight="1">
      <c r="A185" s="3"/>
      <c r="I185" s="81"/>
    </row>
    <row r="186" spans="1:9" ht="12.75" customHeight="1">
      <c r="A186" s="3"/>
      <c r="I186" s="81"/>
    </row>
    <row r="187" spans="1:9" ht="12.75" customHeight="1">
      <c r="A187" s="3"/>
      <c r="I187" s="81"/>
    </row>
    <row r="188" spans="1:9" ht="12.75" customHeight="1">
      <c r="A188" s="3"/>
      <c r="I188" s="81"/>
    </row>
    <row r="189" spans="1:9" ht="12.75" customHeight="1">
      <c r="A189" s="3"/>
      <c r="I189" s="81"/>
    </row>
    <row r="190" spans="1:9" ht="12.75" customHeight="1">
      <c r="A190" s="3"/>
      <c r="I190" s="81"/>
    </row>
    <row r="191" spans="1:9" ht="12.75" customHeight="1">
      <c r="A191" s="3"/>
      <c r="I191" s="81"/>
    </row>
    <row r="192" spans="1:9" ht="12.75" customHeight="1">
      <c r="A192" s="3"/>
      <c r="I192" s="81"/>
    </row>
    <row r="193" spans="1:9" ht="12.75" customHeight="1">
      <c r="A193" s="3"/>
      <c r="I193" s="81"/>
    </row>
    <row r="194" spans="1:9" ht="12.75" customHeight="1">
      <c r="A194" s="3"/>
      <c r="I194" s="81"/>
    </row>
    <row r="195" spans="1:9" ht="12.75" customHeight="1">
      <c r="A195" s="3"/>
      <c r="I195" s="81"/>
    </row>
    <row r="196" spans="1:9" ht="12.75" customHeight="1">
      <c r="A196" s="3"/>
      <c r="I196" s="81"/>
    </row>
    <row r="197" spans="1:9" ht="12.75" customHeight="1">
      <c r="A197" s="3"/>
      <c r="I197" s="81"/>
    </row>
    <row r="198" spans="1:9" ht="12.75" customHeight="1">
      <c r="A198" s="3"/>
      <c r="I198" s="81"/>
    </row>
    <row r="199" spans="1:9" ht="12.75" customHeight="1">
      <c r="A199" s="3"/>
      <c r="I199" s="81"/>
    </row>
    <row r="200" spans="1:9" ht="12.75" customHeight="1">
      <c r="A200" s="3"/>
      <c r="I200" s="81"/>
    </row>
    <row r="201" spans="1:9" ht="12.75" customHeight="1">
      <c r="A201" s="3"/>
      <c r="I201" s="81"/>
    </row>
    <row r="202" spans="1:9" ht="12.75" customHeight="1">
      <c r="A202" s="3"/>
      <c r="I202" s="81"/>
    </row>
    <row r="203" spans="1:9" ht="12.75" customHeight="1">
      <c r="A203" s="3"/>
      <c r="I203" s="81"/>
    </row>
    <row r="204" spans="1:9" ht="12.75" customHeight="1">
      <c r="A204" s="3"/>
      <c r="I204" s="81"/>
    </row>
    <row r="205" spans="1:9" ht="12.75" customHeight="1">
      <c r="A205" s="3"/>
      <c r="I205" s="81"/>
    </row>
    <row r="206" spans="1:9" ht="12.75" customHeight="1">
      <c r="A206" s="3"/>
      <c r="I206" s="81"/>
    </row>
    <row r="207" spans="1:9" ht="12.75" customHeight="1">
      <c r="A207" s="3"/>
      <c r="I207" s="81"/>
    </row>
    <row r="208" spans="1:9" ht="12.75" customHeight="1">
      <c r="A208" s="3"/>
      <c r="I208" s="81"/>
    </row>
    <row r="209" spans="1:9" ht="12.75" customHeight="1">
      <c r="A209" s="3"/>
      <c r="I209" s="81"/>
    </row>
    <row r="210" spans="1:9" ht="12.75" customHeight="1">
      <c r="A210" s="3"/>
      <c r="I210" s="81"/>
    </row>
    <row r="211" spans="1:9" ht="12.75" customHeight="1">
      <c r="A211" s="3"/>
      <c r="I211" s="81"/>
    </row>
    <row r="212" spans="1:9" ht="12.75" customHeight="1">
      <c r="A212" s="3"/>
      <c r="I212" s="81"/>
    </row>
    <row r="213" spans="1:9" ht="12.75" customHeight="1">
      <c r="A213" s="3"/>
      <c r="I213" s="81"/>
    </row>
    <row r="214" spans="1:9" ht="12.75" customHeight="1">
      <c r="A214" s="3"/>
      <c r="I214" s="81"/>
    </row>
    <row r="215" spans="1:9" ht="12.75" customHeight="1">
      <c r="A215" s="3"/>
      <c r="I215" s="81"/>
    </row>
    <row r="216" spans="1:9" ht="12.75" customHeight="1">
      <c r="A216" s="3"/>
      <c r="I216" s="81"/>
    </row>
    <row r="217" spans="1:9" ht="12.75" customHeight="1">
      <c r="A217" s="3"/>
      <c r="I217" s="81"/>
    </row>
    <row r="218" spans="1:9" ht="12.75" customHeight="1">
      <c r="A218" s="3"/>
      <c r="I218" s="81"/>
    </row>
    <row r="219" spans="1:9" ht="12.75" customHeight="1">
      <c r="A219" s="3"/>
      <c r="I219" s="81"/>
    </row>
    <row r="220" spans="1:9" ht="12.75" customHeight="1">
      <c r="A220" s="3"/>
      <c r="I220" s="81"/>
    </row>
    <row r="221" spans="1:9" ht="12.75" customHeight="1">
      <c r="A221" s="3"/>
      <c r="I221" s="81"/>
    </row>
    <row r="222" spans="1:9" ht="12.75" customHeight="1">
      <c r="A222" s="3"/>
      <c r="I222" s="81"/>
    </row>
    <row r="223" spans="1:9" ht="12.75" customHeight="1">
      <c r="A223" s="3"/>
      <c r="I223" s="81"/>
    </row>
    <row r="224" spans="1:9" ht="12.75" customHeight="1">
      <c r="A224" s="3"/>
      <c r="I224" s="81"/>
    </row>
    <row r="225" spans="1:9" ht="12.75" customHeight="1">
      <c r="A225" s="3"/>
      <c r="I225" s="81"/>
    </row>
    <row r="226" spans="1:9" ht="12.75" customHeight="1">
      <c r="A226" s="3"/>
      <c r="I226" s="81"/>
    </row>
    <row r="227" spans="1:9" ht="12.75" customHeight="1">
      <c r="A227" s="3"/>
      <c r="I227" s="81"/>
    </row>
    <row r="228" spans="1:9" ht="12.75" customHeight="1">
      <c r="A228" s="3"/>
      <c r="I228" s="81"/>
    </row>
    <row r="229" spans="1:9" ht="12.75" customHeight="1">
      <c r="A229" s="3"/>
      <c r="I229" s="81"/>
    </row>
    <row r="230" spans="1:9" ht="12.75" customHeight="1">
      <c r="A230" s="3"/>
      <c r="I230" s="81"/>
    </row>
    <row r="231" spans="1:9" ht="12.75" customHeight="1">
      <c r="A231" s="3"/>
      <c r="I231" s="81"/>
    </row>
    <row r="232" spans="1:9" ht="12.75" customHeight="1">
      <c r="A232" s="3"/>
      <c r="I232" s="81"/>
    </row>
    <row r="233" spans="1:9" ht="12.75" customHeight="1">
      <c r="A233" s="3"/>
      <c r="I233" s="81"/>
    </row>
    <row r="234" spans="1:9" ht="15.75" customHeight="1">
      <c r="I234" s="81"/>
    </row>
    <row r="235" spans="1:9" ht="15.75" customHeight="1">
      <c r="I235" s="81"/>
    </row>
    <row r="236" spans="1:9" ht="15.75" customHeight="1">
      <c r="I236" s="81"/>
    </row>
    <row r="237" spans="1:9" ht="15.75" customHeight="1">
      <c r="I237" s="81"/>
    </row>
    <row r="238" spans="1:9" ht="15.75" customHeight="1">
      <c r="I238" s="81"/>
    </row>
    <row r="239" spans="1:9" ht="15.75" customHeight="1">
      <c r="I239" s="81"/>
    </row>
    <row r="240" spans="1:9" ht="15.75" customHeight="1">
      <c r="I240" s="81"/>
    </row>
    <row r="241" spans="9:9" ht="15.75" customHeight="1">
      <c r="I241" s="81"/>
    </row>
    <row r="242" spans="9:9" ht="15.75" customHeight="1">
      <c r="I242" s="81"/>
    </row>
    <row r="243" spans="9:9" ht="15.75" customHeight="1">
      <c r="I243" s="81"/>
    </row>
    <row r="244" spans="9:9" ht="15.75" customHeight="1">
      <c r="I244" s="81"/>
    </row>
    <row r="245" spans="9:9" ht="15.75" customHeight="1">
      <c r="I245" s="81"/>
    </row>
    <row r="246" spans="9:9" ht="15.75" customHeight="1">
      <c r="I246" s="81"/>
    </row>
    <row r="247" spans="9:9" ht="15.75" customHeight="1">
      <c r="I247" s="81"/>
    </row>
    <row r="248" spans="9:9" ht="15.75" customHeight="1">
      <c r="I248" s="81"/>
    </row>
    <row r="249" spans="9:9" ht="15.75" customHeight="1">
      <c r="I249" s="81"/>
    </row>
    <row r="250" spans="9:9" ht="15.75" customHeight="1">
      <c r="I250" s="81"/>
    </row>
    <row r="251" spans="9:9" ht="15.75" customHeight="1">
      <c r="I251" s="81"/>
    </row>
    <row r="252" spans="9:9" ht="15.75" customHeight="1">
      <c r="I252" s="81"/>
    </row>
    <row r="253" spans="9:9" ht="15.75" customHeight="1">
      <c r="I253" s="81"/>
    </row>
    <row r="254" spans="9:9" ht="15.75" customHeight="1">
      <c r="I254" s="81"/>
    </row>
    <row r="255" spans="9:9" ht="15.75" customHeight="1">
      <c r="I255" s="81"/>
    </row>
    <row r="256" spans="9:9" ht="15.75" customHeight="1">
      <c r="I256" s="81"/>
    </row>
    <row r="257" spans="9:9" ht="15.75" customHeight="1">
      <c r="I257" s="81"/>
    </row>
    <row r="258" spans="9:9" ht="15.75" customHeight="1">
      <c r="I258" s="81"/>
    </row>
    <row r="259" spans="9:9" ht="15.75" customHeight="1">
      <c r="I259" s="81"/>
    </row>
    <row r="260" spans="9:9" ht="15.75" customHeight="1">
      <c r="I260" s="81"/>
    </row>
    <row r="261" spans="9:9" ht="15.75" customHeight="1">
      <c r="I261" s="81"/>
    </row>
    <row r="262" spans="9:9" ht="15.75" customHeight="1">
      <c r="I262" s="81"/>
    </row>
    <row r="263" spans="9:9" ht="15.75" customHeight="1">
      <c r="I263" s="81"/>
    </row>
    <row r="264" spans="9:9" ht="15.75" customHeight="1">
      <c r="I264" s="81"/>
    </row>
    <row r="265" spans="9:9" ht="15.75" customHeight="1">
      <c r="I265" s="81"/>
    </row>
    <row r="266" spans="9:9" ht="15.75" customHeight="1">
      <c r="I266" s="81"/>
    </row>
    <row r="267" spans="9:9" ht="15.75" customHeight="1">
      <c r="I267" s="81"/>
    </row>
    <row r="268" spans="9:9" ht="15.75" customHeight="1">
      <c r="I268" s="81"/>
    </row>
    <row r="269" spans="9:9" ht="15.75" customHeight="1">
      <c r="I269" s="81"/>
    </row>
    <row r="270" spans="9:9" ht="15.75" customHeight="1">
      <c r="I270" s="81"/>
    </row>
    <row r="271" spans="9:9" ht="15.75" customHeight="1">
      <c r="I271" s="81"/>
    </row>
    <row r="272" spans="9:9" ht="15.75" customHeight="1">
      <c r="I272" s="81"/>
    </row>
    <row r="273" spans="9:9" ht="15.75" customHeight="1">
      <c r="I273" s="81"/>
    </row>
    <row r="274" spans="9:9" ht="15.75" customHeight="1">
      <c r="I274" s="81"/>
    </row>
    <row r="275" spans="9:9" ht="15.75" customHeight="1">
      <c r="I275" s="81"/>
    </row>
    <row r="276" spans="9:9" ht="15.75" customHeight="1">
      <c r="I276" s="81"/>
    </row>
    <row r="277" spans="9:9" ht="15.75" customHeight="1">
      <c r="I277" s="81"/>
    </row>
    <row r="278" spans="9:9" ht="15.75" customHeight="1">
      <c r="I278" s="81"/>
    </row>
    <row r="279" spans="9:9" ht="15.75" customHeight="1">
      <c r="I279" s="81"/>
    </row>
    <row r="280" spans="9:9" ht="15.75" customHeight="1">
      <c r="I280" s="81"/>
    </row>
    <row r="281" spans="9:9" ht="15.75" customHeight="1">
      <c r="I281" s="81"/>
    </row>
    <row r="282" spans="9:9" ht="15.75" customHeight="1">
      <c r="I282" s="81"/>
    </row>
    <row r="283" spans="9:9" ht="15.75" customHeight="1">
      <c r="I283" s="81"/>
    </row>
    <row r="284" spans="9:9" ht="15.75" customHeight="1">
      <c r="I284" s="81"/>
    </row>
    <row r="285" spans="9:9" ht="15.75" customHeight="1">
      <c r="I285" s="81"/>
    </row>
    <row r="286" spans="9:9" ht="15.75" customHeight="1">
      <c r="I286" s="81"/>
    </row>
    <row r="287" spans="9:9" ht="15.75" customHeight="1">
      <c r="I287" s="81"/>
    </row>
    <row r="288" spans="9:9" ht="15.75" customHeight="1">
      <c r="I288" s="81"/>
    </row>
    <row r="289" spans="9:9" ht="15.75" customHeight="1">
      <c r="I289" s="81"/>
    </row>
    <row r="290" spans="9:9" ht="15.75" customHeight="1">
      <c r="I290" s="81"/>
    </row>
    <row r="291" spans="9:9" ht="15.75" customHeight="1">
      <c r="I291" s="81"/>
    </row>
    <row r="292" spans="9:9" ht="15.75" customHeight="1">
      <c r="I292" s="81"/>
    </row>
    <row r="293" spans="9:9" ht="15.75" customHeight="1">
      <c r="I293" s="81"/>
    </row>
    <row r="294" spans="9:9" ht="15.75" customHeight="1">
      <c r="I294" s="81"/>
    </row>
    <row r="295" spans="9:9" ht="15.75" customHeight="1">
      <c r="I295" s="81"/>
    </row>
    <row r="296" spans="9:9" ht="15.75" customHeight="1">
      <c r="I296" s="81"/>
    </row>
    <row r="297" spans="9:9" ht="15.75" customHeight="1">
      <c r="I297" s="81"/>
    </row>
    <row r="298" spans="9:9" ht="15.75" customHeight="1">
      <c r="I298" s="81"/>
    </row>
    <row r="299" spans="9:9" ht="15.75" customHeight="1">
      <c r="I299" s="81"/>
    </row>
    <row r="300" spans="9:9" ht="15.75" customHeight="1">
      <c r="I300" s="81"/>
    </row>
    <row r="301" spans="9:9" ht="15.75" customHeight="1">
      <c r="I301" s="81"/>
    </row>
    <row r="302" spans="9:9" ht="15.75" customHeight="1">
      <c r="I302" s="81"/>
    </row>
    <row r="303" spans="9:9" ht="15.75" customHeight="1">
      <c r="I303" s="81"/>
    </row>
    <row r="304" spans="9:9" ht="15.75" customHeight="1">
      <c r="I304" s="81"/>
    </row>
    <row r="305" spans="9:9" ht="15.75" customHeight="1">
      <c r="I305" s="81"/>
    </row>
    <row r="306" spans="9:9" ht="15.75" customHeight="1">
      <c r="I306" s="81"/>
    </row>
    <row r="307" spans="9:9" ht="15.75" customHeight="1">
      <c r="I307" s="81"/>
    </row>
    <row r="308" spans="9:9" ht="15.75" customHeight="1">
      <c r="I308" s="81"/>
    </row>
    <row r="309" spans="9:9" ht="15.75" customHeight="1">
      <c r="I309" s="81"/>
    </row>
    <row r="310" spans="9:9" ht="15.75" customHeight="1">
      <c r="I310" s="81"/>
    </row>
    <row r="311" spans="9:9" ht="15.75" customHeight="1">
      <c r="I311" s="81"/>
    </row>
    <row r="312" spans="9:9" ht="15.75" customHeight="1">
      <c r="I312" s="81"/>
    </row>
    <row r="313" spans="9:9" ht="15.75" customHeight="1">
      <c r="I313" s="81"/>
    </row>
    <row r="314" spans="9:9" ht="15.75" customHeight="1">
      <c r="I314" s="81"/>
    </row>
    <row r="315" spans="9:9" ht="15.75" customHeight="1">
      <c r="I315" s="81"/>
    </row>
    <row r="316" spans="9:9" ht="15.75" customHeight="1">
      <c r="I316" s="81"/>
    </row>
    <row r="317" spans="9:9" ht="15.75" customHeight="1">
      <c r="I317" s="81"/>
    </row>
    <row r="318" spans="9:9" ht="15.75" customHeight="1">
      <c r="I318" s="81"/>
    </row>
    <row r="319" spans="9:9" ht="15.75" customHeight="1">
      <c r="I319" s="81"/>
    </row>
    <row r="320" spans="9:9" ht="15.75" customHeight="1">
      <c r="I320" s="81"/>
    </row>
    <row r="321" spans="9:9" ht="15.75" customHeight="1">
      <c r="I321" s="81"/>
    </row>
    <row r="322" spans="9:9" ht="15.75" customHeight="1">
      <c r="I322" s="81"/>
    </row>
    <row r="323" spans="9:9" ht="15.75" customHeight="1">
      <c r="I323" s="81"/>
    </row>
    <row r="324" spans="9:9" ht="15.75" customHeight="1">
      <c r="I324" s="81"/>
    </row>
    <row r="325" spans="9:9" ht="15.75" customHeight="1">
      <c r="I325" s="81"/>
    </row>
    <row r="326" spans="9:9" ht="15.75" customHeight="1">
      <c r="I326" s="81"/>
    </row>
    <row r="327" spans="9:9" ht="15.75" customHeight="1">
      <c r="I327" s="81"/>
    </row>
    <row r="328" spans="9:9" ht="15.75" customHeight="1">
      <c r="I328" s="81"/>
    </row>
    <row r="329" spans="9:9" ht="15.75" customHeight="1">
      <c r="I329" s="81"/>
    </row>
    <row r="330" spans="9:9" ht="15.75" customHeight="1">
      <c r="I330" s="81"/>
    </row>
    <row r="331" spans="9:9" ht="15.75" customHeight="1">
      <c r="I331" s="81"/>
    </row>
    <row r="332" spans="9:9" ht="15.75" customHeight="1">
      <c r="I332" s="81"/>
    </row>
    <row r="333" spans="9:9" ht="15.75" customHeight="1">
      <c r="I333" s="81"/>
    </row>
    <row r="334" spans="9:9" ht="15.75" customHeight="1">
      <c r="I334" s="81"/>
    </row>
    <row r="335" spans="9:9" ht="15.75" customHeight="1">
      <c r="I335" s="81"/>
    </row>
    <row r="336" spans="9:9" ht="15.75" customHeight="1">
      <c r="I336" s="81"/>
    </row>
    <row r="337" spans="9:9" ht="15.75" customHeight="1">
      <c r="I337" s="81"/>
    </row>
    <row r="338" spans="9:9" ht="15.75" customHeight="1">
      <c r="I338" s="81"/>
    </row>
    <row r="339" spans="9:9" ht="15.75" customHeight="1">
      <c r="I339" s="81"/>
    </row>
    <row r="340" spans="9:9" ht="15.75" customHeight="1">
      <c r="I340" s="81"/>
    </row>
    <row r="341" spans="9:9" ht="15.75" customHeight="1">
      <c r="I341" s="81"/>
    </row>
    <row r="342" spans="9:9" ht="15.75" customHeight="1">
      <c r="I342" s="81"/>
    </row>
    <row r="343" spans="9:9" ht="15.75" customHeight="1">
      <c r="I343" s="81"/>
    </row>
    <row r="344" spans="9:9" ht="15.75" customHeight="1">
      <c r="I344" s="81"/>
    </row>
    <row r="345" spans="9:9" ht="15.75" customHeight="1">
      <c r="I345" s="81"/>
    </row>
    <row r="346" spans="9:9" ht="15.75" customHeight="1">
      <c r="I346" s="81"/>
    </row>
    <row r="347" spans="9:9" ht="15.75" customHeight="1">
      <c r="I347" s="81"/>
    </row>
    <row r="348" spans="9:9" ht="15.75" customHeight="1">
      <c r="I348" s="81"/>
    </row>
    <row r="349" spans="9:9" ht="15.75" customHeight="1">
      <c r="I349" s="81"/>
    </row>
    <row r="350" spans="9:9" ht="15.75" customHeight="1">
      <c r="I350" s="81"/>
    </row>
    <row r="351" spans="9:9" ht="15.75" customHeight="1">
      <c r="I351" s="81"/>
    </row>
    <row r="352" spans="9:9" ht="15.75" customHeight="1">
      <c r="I352" s="81"/>
    </row>
    <row r="353" spans="9:9" ht="15.75" customHeight="1">
      <c r="I353" s="81"/>
    </row>
    <row r="354" spans="9:9" ht="15.75" customHeight="1">
      <c r="I354" s="81"/>
    </row>
    <row r="355" spans="9:9" ht="15.75" customHeight="1">
      <c r="I355" s="81"/>
    </row>
    <row r="356" spans="9:9" ht="15.75" customHeight="1">
      <c r="I356" s="81"/>
    </row>
    <row r="357" spans="9:9" ht="15.75" customHeight="1">
      <c r="I357" s="81"/>
    </row>
    <row r="358" spans="9:9" ht="15.75" customHeight="1">
      <c r="I358" s="81"/>
    </row>
    <row r="359" spans="9:9" ht="15.75" customHeight="1">
      <c r="I359" s="81"/>
    </row>
    <row r="360" spans="9:9" ht="15.75" customHeight="1">
      <c r="I360" s="81"/>
    </row>
    <row r="361" spans="9:9" ht="15.75" customHeight="1">
      <c r="I361" s="81"/>
    </row>
    <row r="362" spans="9:9" ht="15.75" customHeight="1">
      <c r="I362" s="81"/>
    </row>
    <row r="363" spans="9:9" ht="15.75" customHeight="1">
      <c r="I363" s="81"/>
    </row>
    <row r="364" spans="9:9" ht="15.75" customHeight="1">
      <c r="I364" s="81"/>
    </row>
    <row r="365" spans="9:9" ht="15.75" customHeight="1">
      <c r="I365" s="81"/>
    </row>
    <row r="366" spans="9:9" ht="15.75" customHeight="1">
      <c r="I366" s="81"/>
    </row>
    <row r="367" spans="9:9" ht="15.75" customHeight="1">
      <c r="I367" s="81"/>
    </row>
    <row r="368" spans="9:9" ht="15.75" customHeight="1">
      <c r="I368" s="81"/>
    </row>
    <row r="369" spans="9:9" ht="15.75" customHeight="1">
      <c r="I369" s="81"/>
    </row>
    <row r="370" spans="9:9" ht="15.75" customHeight="1">
      <c r="I370" s="81"/>
    </row>
    <row r="371" spans="9:9" ht="15.75" customHeight="1">
      <c r="I371" s="81"/>
    </row>
    <row r="372" spans="9:9" ht="15.75" customHeight="1">
      <c r="I372" s="81"/>
    </row>
    <row r="373" spans="9:9" ht="15.75" customHeight="1">
      <c r="I373" s="81"/>
    </row>
    <row r="374" spans="9:9" ht="15.75" customHeight="1">
      <c r="I374" s="81"/>
    </row>
    <row r="375" spans="9:9" ht="15.75" customHeight="1">
      <c r="I375" s="81"/>
    </row>
    <row r="376" spans="9:9" ht="15.75" customHeight="1">
      <c r="I376" s="81"/>
    </row>
    <row r="377" spans="9:9" ht="15.75" customHeight="1">
      <c r="I377" s="81"/>
    </row>
    <row r="378" spans="9:9" ht="15.75" customHeight="1">
      <c r="I378" s="81"/>
    </row>
    <row r="379" spans="9:9" ht="15.75" customHeight="1">
      <c r="I379" s="81"/>
    </row>
    <row r="380" spans="9:9" ht="15.75" customHeight="1">
      <c r="I380" s="81"/>
    </row>
    <row r="381" spans="9:9" ht="15.75" customHeight="1">
      <c r="I381" s="81"/>
    </row>
    <row r="382" spans="9:9" ht="15.75" customHeight="1">
      <c r="I382" s="81"/>
    </row>
    <row r="383" spans="9:9" ht="15.75" customHeight="1">
      <c r="I383" s="81"/>
    </row>
    <row r="384" spans="9:9" ht="15.75" customHeight="1">
      <c r="I384" s="81"/>
    </row>
    <row r="385" spans="9:9" ht="15.75" customHeight="1">
      <c r="I385" s="81"/>
    </row>
    <row r="386" spans="9:9" ht="15.75" customHeight="1">
      <c r="I386" s="81"/>
    </row>
    <row r="387" spans="9:9" ht="15.75" customHeight="1">
      <c r="I387" s="81"/>
    </row>
    <row r="388" spans="9:9" ht="15.75" customHeight="1">
      <c r="I388" s="81"/>
    </row>
    <row r="389" spans="9:9" ht="15.75" customHeight="1">
      <c r="I389" s="81"/>
    </row>
    <row r="390" spans="9:9" ht="15.75" customHeight="1">
      <c r="I390" s="81"/>
    </row>
    <row r="391" spans="9:9" ht="15.75" customHeight="1">
      <c r="I391" s="81"/>
    </row>
    <row r="392" spans="9:9" ht="15.75" customHeight="1">
      <c r="I392" s="81"/>
    </row>
    <row r="393" spans="9:9" ht="15.75" customHeight="1">
      <c r="I393" s="81"/>
    </row>
    <row r="394" spans="9:9" ht="15.75" customHeight="1">
      <c r="I394" s="81"/>
    </row>
    <row r="395" spans="9:9" ht="15.75" customHeight="1">
      <c r="I395" s="81"/>
    </row>
    <row r="396" spans="9:9" ht="15.75" customHeight="1">
      <c r="I396" s="81"/>
    </row>
    <row r="397" spans="9:9" ht="15.75" customHeight="1">
      <c r="I397" s="81"/>
    </row>
    <row r="398" spans="9:9" ht="15.75" customHeight="1">
      <c r="I398" s="81"/>
    </row>
    <row r="399" spans="9:9" ht="15.75" customHeight="1">
      <c r="I399" s="81"/>
    </row>
    <row r="400" spans="9:9" ht="15.75" customHeight="1">
      <c r="I400" s="81"/>
    </row>
    <row r="401" spans="9:9" ht="15.75" customHeight="1">
      <c r="I401" s="81"/>
    </row>
    <row r="402" spans="9:9" ht="15.75" customHeight="1">
      <c r="I402" s="81"/>
    </row>
    <row r="403" spans="9:9" ht="15.75" customHeight="1">
      <c r="I403" s="81"/>
    </row>
    <row r="404" spans="9:9" ht="15.75" customHeight="1">
      <c r="I404" s="81"/>
    </row>
    <row r="405" spans="9:9" ht="15.75" customHeight="1">
      <c r="I405" s="81"/>
    </row>
    <row r="406" spans="9:9" ht="15.75" customHeight="1">
      <c r="I406" s="81"/>
    </row>
    <row r="407" spans="9:9" ht="15.75" customHeight="1">
      <c r="I407" s="81"/>
    </row>
    <row r="408" spans="9:9" ht="15.75" customHeight="1">
      <c r="I408" s="81"/>
    </row>
    <row r="409" spans="9:9" ht="15.75" customHeight="1">
      <c r="I409" s="81"/>
    </row>
    <row r="410" spans="9:9" ht="15.75" customHeight="1">
      <c r="I410" s="81"/>
    </row>
    <row r="411" spans="9:9" ht="15.75" customHeight="1">
      <c r="I411" s="81"/>
    </row>
    <row r="412" spans="9:9" ht="15.75" customHeight="1">
      <c r="I412" s="81"/>
    </row>
    <row r="413" spans="9:9" ht="15.75" customHeight="1">
      <c r="I413" s="81"/>
    </row>
    <row r="414" spans="9:9" ht="15.75" customHeight="1">
      <c r="I414" s="81"/>
    </row>
    <row r="415" spans="9:9" ht="15.75" customHeight="1">
      <c r="I415" s="81"/>
    </row>
    <row r="416" spans="9:9" ht="15.75" customHeight="1">
      <c r="I416" s="81"/>
    </row>
    <row r="417" spans="9:9" ht="15.75" customHeight="1">
      <c r="I417" s="81"/>
    </row>
    <row r="418" spans="9:9" ht="15.75" customHeight="1">
      <c r="I418" s="81"/>
    </row>
    <row r="419" spans="9:9" ht="15.75" customHeight="1">
      <c r="I419" s="81"/>
    </row>
    <row r="420" spans="9:9" ht="15.75" customHeight="1">
      <c r="I420" s="81"/>
    </row>
    <row r="421" spans="9:9" ht="15.75" customHeight="1">
      <c r="I421" s="81"/>
    </row>
    <row r="422" spans="9:9" ht="15.75" customHeight="1">
      <c r="I422" s="81"/>
    </row>
    <row r="423" spans="9:9" ht="15.75" customHeight="1">
      <c r="I423" s="81"/>
    </row>
    <row r="424" spans="9:9" ht="15.75" customHeight="1">
      <c r="I424" s="81"/>
    </row>
    <row r="425" spans="9:9" ht="15.75" customHeight="1">
      <c r="I425" s="81"/>
    </row>
    <row r="426" spans="9:9" ht="15.75" customHeight="1">
      <c r="I426" s="81"/>
    </row>
    <row r="427" spans="9:9" ht="15.75" customHeight="1">
      <c r="I427" s="81"/>
    </row>
    <row r="428" spans="9:9" ht="15.75" customHeight="1">
      <c r="I428" s="81"/>
    </row>
    <row r="429" spans="9:9" ht="15.75" customHeight="1">
      <c r="I429" s="81"/>
    </row>
    <row r="430" spans="9:9" ht="15.75" customHeight="1">
      <c r="I430" s="81"/>
    </row>
    <row r="431" spans="9:9" ht="15.75" customHeight="1">
      <c r="I431" s="81"/>
    </row>
    <row r="432" spans="9:9" ht="15.75" customHeight="1">
      <c r="I432" s="81"/>
    </row>
    <row r="433" spans="9:9" ht="15.75" customHeight="1">
      <c r="I433" s="81"/>
    </row>
    <row r="434" spans="9:9" ht="15.75" customHeight="1">
      <c r="I434" s="81"/>
    </row>
    <row r="435" spans="9:9" ht="15.75" customHeight="1">
      <c r="I435" s="81"/>
    </row>
    <row r="436" spans="9:9" ht="15.75" customHeight="1">
      <c r="I436" s="81"/>
    </row>
    <row r="437" spans="9:9" ht="15.75" customHeight="1">
      <c r="I437" s="81"/>
    </row>
    <row r="438" spans="9:9" ht="15.75" customHeight="1">
      <c r="I438" s="81"/>
    </row>
    <row r="439" spans="9:9" ht="15.75" customHeight="1">
      <c r="I439" s="81"/>
    </row>
    <row r="440" spans="9:9" ht="15.75" customHeight="1">
      <c r="I440" s="81"/>
    </row>
    <row r="441" spans="9:9" ht="15.75" customHeight="1">
      <c r="I441" s="81"/>
    </row>
    <row r="442" spans="9:9" ht="15.75" customHeight="1">
      <c r="I442" s="81"/>
    </row>
    <row r="443" spans="9:9" ht="15.75" customHeight="1">
      <c r="I443" s="81"/>
    </row>
    <row r="444" spans="9:9" ht="15.75" customHeight="1">
      <c r="I444" s="81"/>
    </row>
    <row r="445" spans="9:9" ht="15.75" customHeight="1">
      <c r="I445" s="81"/>
    </row>
    <row r="446" spans="9:9" ht="15.75" customHeight="1">
      <c r="I446" s="81"/>
    </row>
    <row r="447" spans="9:9" ht="15.75" customHeight="1">
      <c r="I447" s="81"/>
    </row>
    <row r="448" spans="9:9" ht="15.75" customHeight="1">
      <c r="I448" s="81"/>
    </row>
    <row r="449" spans="9:9" ht="15.75" customHeight="1">
      <c r="I449" s="81"/>
    </row>
    <row r="450" spans="9:9" ht="15.75" customHeight="1">
      <c r="I450" s="81"/>
    </row>
    <row r="451" spans="9:9" ht="15.75" customHeight="1">
      <c r="I451" s="81"/>
    </row>
    <row r="452" spans="9:9" ht="15.75" customHeight="1">
      <c r="I452" s="81"/>
    </row>
    <row r="453" spans="9:9" ht="15.75" customHeight="1">
      <c r="I453" s="81"/>
    </row>
    <row r="454" spans="9:9" ht="15.75" customHeight="1">
      <c r="I454" s="81"/>
    </row>
    <row r="455" spans="9:9" ht="15.75" customHeight="1">
      <c r="I455" s="81"/>
    </row>
    <row r="456" spans="9:9" ht="15.75" customHeight="1">
      <c r="I456" s="81"/>
    </row>
    <row r="457" spans="9:9" ht="15.75" customHeight="1">
      <c r="I457" s="81"/>
    </row>
    <row r="458" spans="9:9" ht="15.75" customHeight="1">
      <c r="I458" s="81"/>
    </row>
    <row r="459" spans="9:9" ht="15.75" customHeight="1">
      <c r="I459" s="81"/>
    </row>
    <row r="460" spans="9:9" ht="15.75" customHeight="1">
      <c r="I460" s="81"/>
    </row>
    <row r="461" spans="9:9" ht="15.75" customHeight="1">
      <c r="I461" s="81"/>
    </row>
    <row r="462" spans="9:9" ht="15.75" customHeight="1">
      <c r="I462" s="81"/>
    </row>
    <row r="463" spans="9:9" ht="15.75" customHeight="1">
      <c r="I463" s="81"/>
    </row>
    <row r="464" spans="9:9" ht="15.75" customHeight="1">
      <c r="I464" s="81"/>
    </row>
    <row r="465" spans="9:9" ht="15.75" customHeight="1">
      <c r="I465" s="81"/>
    </row>
    <row r="466" spans="9:9" ht="15.75" customHeight="1">
      <c r="I466" s="81"/>
    </row>
    <row r="467" spans="9:9" ht="15.75" customHeight="1">
      <c r="I467" s="81"/>
    </row>
    <row r="468" spans="9:9" ht="15.75" customHeight="1">
      <c r="I468" s="81"/>
    </row>
    <row r="469" spans="9:9" ht="15.75" customHeight="1">
      <c r="I469" s="81"/>
    </row>
    <row r="470" spans="9:9" ht="15.75" customHeight="1">
      <c r="I470" s="81"/>
    </row>
    <row r="471" spans="9:9" ht="15.75" customHeight="1">
      <c r="I471" s="81"/>
    </row>
    <row r="472" spans="9:9" ht="15.75" customHeight="1">
      <c r="I472" s="81"/>
    </row>
    <row r="473" spans="9:9" ht="15.75" customHeight="1">
      <c r="I473" s="81"/>
    </row>
    <row r="474" spans="9:9" ht="15.75" customHeight="1">
      <c r="I474" s="81"/>
    </row>
    <row r="475" spans="9:9" ht="15.75" customHeight="1">
      <c r="I475" s="81"/>
    </row>
    <row r="476" spans="9:9" ht="15.75" customHeight="1">
      <c r="I476" s="81"/>
    </row>
    <row r="477" spans="9:9" ht="15.75" customHeight="1">
      <c r="I477" s="81"/>
    </row>
    <row r="478" spans="9:9" ht="15.75" customHeight="1">
      <c r="I478" s="81"/>
    </row>
    <row r="479" spans="9:9" ht="15.75" customHeight="1">
      <c r="I479" s="81"/>
    </row>
    <row r="480" spans="9:9" ht="15.75" customHeight="1">
      <c r="I480" s="81"/>
    </row>
    <row r="481" spans="9:9" ht="15.75" customHeight="1">
      <c r="I481" s="81"/>
    </row>
    <row r="482" spans="9:9" ht="15.75" customHeight="1">
      <c r="I482" s="81"/>
    </row>
    <row r="483" spans="9:9" ht="15.75" customHeight="1">
      <c r="I483" s="81"/>
    </row>
    <row r="484" spans="9:9" ht="15.75" customHeight="1">
      <c r="I484" s="81"/>
    </row>
    <row r="485" spans="9:9" ht="15.75" customHeight="1">
      <c r="I485" s="81"/>
    </row>
    <row r="486" spans="9:9" ht="15.75" customHeight="1">
      <c r="I486" s="81"/>
    </row>
    <row r="487" spans="9:9" ht="15.75" customHeight="1">
      <c r="I487" s="81"/>
    </row>
    <row r="488" spans="9:9" ht="15.75" customHeight="1">
      <c r="I488" s="81"/>
    </row>
    <row r="489" spans="9:9" ht="15.75" customHeight="1">
      <c r="I489" s="81"/>
    </row>
    <row r="490" spans="9:9" ht="15.75" customHeight="1">
      <c r="I490" s="81"/>
    </row>
    <row r="491" spans="9:9" ht="15.75" customHeight="1">
      <c r="I491" s="81"/>
    </row>
    <row r="492" spans="9:9" ht="15.75" customHeight="1">
      <c r="I492" s="81"/>
    </row>
    <row r="493" spans="9:9" ht="15.75" customHeight="1">
      <c r="I493" s="81"/>
    </row>
    <row r="494" spans="9:9" ht="15.75" customHeight="1">
      <c r="I494" s="81"/>
    </row>
    <row r="495" spans="9:9" ht="15.75" customHeight="1">
      <c r="I495" s="81"/>
    </row>
    <row r="496" spans="9:9" ht="15.75" customHeight="1">
      <c r="I496" s="81"/>
    </row>
    <row r="497" spans="9:9" ht="15.75" customHeight="1">
      <c r="I497" s="81"/>
    </row>
    <row r="498" spans="9:9" ht="15.75" customHeight="1">
      <c r="I498" s="81"/>
    </row>
    <row r="499" spans="9:9" ht="15.75" customHeight="1">
      <c r="I499" s="81"/>
    </row>
    <row r="500" spans="9:9" ht="15.75" customHeight="1">
      <c r="I500" s="81"/>
    </row>
    <row r="501" spans="9:9" ht="15.75" customHeight="1">
      <c r="I501" s="81"/>
    </row>
    <row r="502" spans="9:9" ht="15.75" customHeight="1">
      <c r="I502" s="81"/>
    </row>
    <row r="503" spans="9:9" ht="15.75" customHeight="1">
      <c r="I503" s="81"/>
    </row>
    <row r="504" spans="9:9" ht="15.75" customHeight="1">
      <c r="I504" s="81"/>
    </row>
    <row r="505" spans="9:9" ht="15.75" customHeight="1">
      <c r="I505" s="81"/>
    </row>
    <row r="506" spans="9:9" ht="15.75" customHeight="1">
      <c r="I506" s="81"/>
    </row>
    <row r="507" spans="9:9" ht="15.75" customHeight="1">
      <c r="I507" s="81"/>
    </row>
    <row r="508" spans="9:9" ht="15.75" customHeight="1">
      <c r="I508" s="81"/>
    </row>
    <row r="509" spans="9:9" ht="15.75" customHeight="1">
      <c r="I509" s="81"/>
    </row>
    <row r="510" spans="9:9" ht="15.75" customHeight="1">
      <c r="I510" s="81"/>
    </row>
    <row r="511" spans="9:9" ht="15.75" customHeight="1">
      <c r="I511" s="81"/>
    </row>
    <row r="512" spans="9:9" ht="15.75" customHeight="1">
      <c r="I512" s="81"/>
    </row>
    <row r="513" spans="9:9" ht="15.75" customHeight="1">
      <c r="I513" s="81"/>
    </row>
    <row r="514" spans="9:9" ht="15.75" customHeight="1">
      <c r="I514" s="81"/>
    </row>
    <row r="515" spans="9:9" ht="15.75" customHeight="1">
      <c r="I515" s="81"/>
    </row>
    <row r="516" spans="9:9" ht="15.75" customHeight="1">
      <c r="I516" s="81"/>
    </row>
    <row r="517" spans="9:9" ht="15.75" customHeight="1">
      <c r="I517" s="81"/>
    </row>
    <row r="518" spans="9:9" ht="15.75" customHeight="1">
      <c r="I518" s="81"/>
    </row>
    <row r="519" spans="9:9" ht="15.75" customHeight="1">
      <c r="I519" s="81"/>
    </row>
    <row r="520" spans="9:9" ht="15.75" customHeight="1">
      <c r="I520" s="81"/>
    </row>
    <row r="521" spans="9:9" ht="15.75" customHeight="1">
      <c r="I521" s="81"/>
    </row>
    <row r="522" spans="9:9" ht="15.75" customHeight="1">
      <c r="I522" s="81"/>
    </row>
    <row r="523" spans="9:9" ht="15.75" customHeight="1">
      <c r="I523" s="81"/>
    </row>
    <row r="524" spans="9:9" ht="15.75" customHeight="1">
      <c r="I524" s="81"/>
    </row>
    <row r="525" spans="9:9" ht="15.75" customHeight="1">
      <c r="I525" s="81"/>
    </row>
    <row r="526" spans="9:9" ht="15.75" customHeight="1">
      <c r="I526" s="81"/>
    </row>
    <row r="527" spans="9:9" ht="15.75" customHeight="1">
      <c r="I527" s="81"/>
    </row>
    <row r="528" spans="9:9" ht="15.75" customHeight="1">
      <c r="I528" s="81"/>
    </row>
    <row r="529" spans="9:9" ht="15.75" customHeight="1">
      <c r="I529" s="81"/>
    </row>
    <row r="530" spans="9:9" ht="15.75" customHeight="1">
      <c r="I530" s="81"/>
    </row>
    <row r="531" spans="9:9" ht="15.75" customHeight="1">
      <c r="I531" s="81"/>
    </row>
    <row r="532" spans="9:9" ht="15.75" customHeight="1">
      <c r="I532" s="81"/>
    </row>
    <row r="533" spans="9:9" ht="15.75" customHeight="1">
      <c r="I533" s="81"/>
    </row>
    <row r="534" spans="9:9" ht="15.75" customHeight="1">
      <c r="I534" s="81"/>
    </row>
    <row r="535" spans="9:9" ht="15.75" customHeight="1">
      <c r="I535" s="81"/>
    </row>
    <row r="536" spans="9:9" ht="15.75" customHeight="1">
      <c r="I536" s="81"/>
    </row>
    <row r="537" spans="9:9" ht="15.75" customHeight="1">
      <c r="I537" s="81"/>
    </row>
    <row r="538" spans="9:9" ht="15.75" customHeight="1">
      <c r="I538" s="81"/>
    </row>
    <row r="539" spans="9:9" ht="15.75" customHeight="1">
      <c r="I539" s="81"/>
    </row>
    <row r="540" spans="9:9" ht="15.75" customHeight="1">
      <c r="I540" s="81"/>
    </row>
    <row r="541" spans="9:9" ht="15.75" customHeight="1">
      <c r="I541" s="81"/>
    </row>
    <row r="542" spans="9:9" ht="15.75" customHeight="1">
      <c r="I542" s="81"/>
    </row>
    <row r="543" spans="9:9" ht="15.75" customHeight="1">
      <c r="I543" s="81"/>
    </row>
    <row r="544" spans="9:9" ht="15.75" customHeight="1">
      <c r="I544" s="81"/>
    </row>
    <row r="545" spans="9:9" ht="15.75" customHeight="1">
      <c r="I545" s="81"/>
    </row>
    <row r="546" spans="9:9" ht="15.75" customHeight="1">
      <c r="I546" s="81"/>
    </row>
    <row r="547" spans="9:9" ht="15.75" customHeight="1">
      <c r="I547" s="81"/>
    </row>
    <row r="548" spans="9:9" ht="15.75" customHeight="1">
      <c r="I548" s="81"/>
    </row>
    <row r="549" spans="9:9" ht="15.75" customHeight="1">
      <c r="I549" s="81"/>
    </row>
    <row r="550" spans="9:9" ht="15.75" customHeight="1">
      <c r="I550" s="81"/>
    </row>
    <row r="551" spans="9:9" ht="15.75" customHeight="1">
      <c r="I551" s="81"/>
    </row>
    <row r="552" spans="9:9" ht="15.75" customHeight="1">
      <c r="I552" s="81"/>
    </row>
    <row r="553" spans="9:9" ht="15.75" customHeight="1">
      <c r="I553" s="81"/>
    </row>
    <row r="554" spans="9:9" ht="15.75" customHeight="1">
      <c r="I554" s="81"/>
    </row>
    <row r="555" spans="9:9" ht="15.75" customHeight="1">
      <c r="I555" s="81"/>
    </row>
    <row r="556" spans="9:9" ht="15.75" customHeight="1">
      <c r="I556" s="81"/>
    </row>
    <row r="557" spans="9:9" ht="15.75" customHeight="1">
      <c r="I557" s="81"/>
    </row>
    <row r="558" spans="9:9" ht="15.75" customHeight="1">
      <c r="I558" s="81"/>
    </row>
    <row r="559" spans="9:9" ht="15.75" customHeight="1">
      <c r="I559" s="81"/>
    </row>
    <row r="560" spans="9:9" ht="15.75" customHeight="1">
      <c r="I560" s="81"/>
    </row>
    <row r="561" spans="9:9" ht="15.75" customHeight="1">
      <c r="I561" s="81"/>
    </row>
    <row r="562" spans="9:9" ht="15.75" customHeight="1">
      <c r="I562" s="81"/>
    </row>
    <row r="563" spans="9:9" ht="15.75" customHeight="1">
      <c r="I563" s="81"/>
    </row>
    <row r="564" spans="9:9" ht="15.75" customHeight="1">
      <c r="I564" s="81"/>
    </row>
    <row r="565" spans="9:9" ht="15.75" customHeight="1">
      <c r="I565" s="81"/>
    </row>
    <row r="566" spans="9:9" ht="15.75" customHeight="1">
      <c r="I566" s="81"/>
    </row>
    <row r="567" spans="9:9" ht="15.75" customHeight="1">
      <c r="I567" s="81"/>
    </row>
    <row r="568" spans="9:9" ht="15.75" customHeight="1">
      <c r="I568" s="81"/>
    </row>
    <row r="569" spans="9:9" ht="15.75" customHeight="1">
      <c r="I569" s="81"/>
    </row>
    <row r="570" spans="9:9" ht="15.75" customHeight="1">
      <c r="I570" s="81"/>
    </row>
    <row r="571" spans="9:9" ht="15.75" customHeight="1">
      <c r="I571" s="81"/>
    </row>
    <row r="572" spans="9:9" ht="15.75" customHeight="1">
      <c r="I572" s="81"/>
    </row>
    <row r="573" spans="9:9" ht="15.75" customHeight="1">
      <c r="I573" s="81"/>
    </row>
    <row r="574" spans="9:9" ht="15.75" customHeight="1">
      <c r="I574" s="81"/>
    </row>
    <row r="575" spans="9:9" ht="15.75" customHeight="1">
      <c r="I575" s="81"/>
    </row>
    <row r="576" spans="9:9" ht="15.75" customHeight="1">
      <c r="I576" s="81"/>
    </row>
    <row r="577" spans="9:9" ht="15.75" customHeight="1">
      <c r="I577" s="81"/>
    </row>
    <row r="578" spans="9:9" ht="15.75" customHeight="1">
      <c r="I578" s="81"/>
    </row>
    <row r="579" spans="9:9" ht="15.75" customHeight="1">
      <c r="I579" s="81"/>
    </row>
    <row r="580" spans="9:9" ht="15.75" customHeight="1">
      <c r="I580" s="81"/>
    </row>
    <row r="581" spans="9:9" ht="15.75" customHeight="1">
      <c r="I581" s="81"/>
    </row>
    <row r="582" spans="9:9" ht="15.75" customHeight="1">
      <c r="I582" s="81"/>
    </row>
    <row r="583" spans="9:9" ht="15.75" customHeight="1">
      <c r="I583" s="81"/>
    </row>
    <row r="584" spans="9:9" ht="15.75" customHeight="1">
      <c r="I584" s="81"/>
    </row>
    <row r="585" spans="9:9" ht="15.75" customHeight="1">
      <c r="I585" s="81"/>
    </row>
    <row r="586" spans="9:9" ht="15.75" customHeight="1">
      <c r="I586" s="81"/>
    </row>
    <row r="587" spans="9:9" ht="15.75" customHeight="1">
      <c r="I587" s="81"/>
    </row>
    <row r="588" spans="9:9" ht="15.75" customHeight="1">
      <c r="I588" s="81"/>
    </row>
    <row r="589" spans="9:9" ht="15.75" customHeight="1">
      <c r="I589" s="81"/>
    </row>
    <row r="590" spans="9:9" ht="15.75" customHeight="1">
      <c r="I590" s="81"/>
    </row>
    <row r="591" spans="9:9" ht="15.75" customHeight="1">
      <c r="I591" s="81"/>
    </row>
    <row r="592" spans="9:9" ht="15.75" customHeight="1">
      <c r="I592" s="81"/>
    </row>
    <row r="593" spans="9:9" ht="15.75" customHeight="1">
      <c r="I593" s="81"/>
    </row>
    <row r="594" spans="9:9" ht="15.75" customHeight="1">
      <c r="I594" s="81"/>
    </row>
    <row r="595" spans="9:9" ht="15.75" customHeight="1">
      <c r="I595" s="81"/>
    </row>
    <row r="596" spans="9:9" ht="15.75" customHeight="1">
      <c r="I596" s="81"/>
    </row>
    <row r="597" spans="9:9" ht="15.75" customHeight="1">
      <c r="I597" s="81"/>
    </row>
    <row r="598" spans="9:9" ht="15.75" customHeight="1">
      <c r="I598" s="81"/>
    </row>
    <row r="599" spans="9:9" ht="15.75" customHeight="1">
      <c r="I599" s="81"/>
    </row>
    <row r="600" spans="9:9" ht="15.75" customHeight="1">
      <c r="I600" s="81"/>
    </row>
    <row r="601" spans="9:9" ht="15.75" customHeight="1">
      <c r="I601" s="81"/>
    </row>
    <row r="602" spans="9:9" ht="15.75" customHeight="1">
      <c r="I602" s="81"/>
    </row>
    <row r="603" spans="9:9" ht="15.75" customHeight="1">
      <c r="I603" s="81"/>
    </row>
    <row r="604" spans="9:9" ht="15.75" customHeight="1">
      <c r="I604" s="81"/>
    </row>
    <row r="605" spans="9:9" ht="15.75" customHeight="1">
      <c r="I605" s="81"/>
    </row>
    <row r="606" spans="9:9" ht="15.75" customHeight="1">
      <c r="I606" s="81"/>
    </row>
    <row r="607" spans="9:9" ht="15.75" customHeight="1">
      <c r="I607" s="81"/>
    </row>
    <row r="608" spans="9:9" ht="15.75" customHeight="1">
      <c r="I608" s="81"/>
    </row>
    <row r="609" spans="9:9" ht="15.75" customHeight="1">
      <c r="I609" s="81"/>
    </row>
    <row r="610" spans="9:9" ht="15.75" customHeight="1">
      <c r="I610" s="81"/>
    </row>
    <row r="611" spans="9:9" ht="15.75" customHeight="1">
      <c r="I611" s="81"/>
    </row>
    <row r="612" spans="9:9" ht="15.75" customHeight="1">
      <c r="I612" s="81"/>
    </row>
    <row r="613" spans="9:9" ht="15.75" customHeight="1">
      <c r="I613" s="81"/>
    </row>
    <row r="614" spans="9:9" ht="15.75" customHeight="1">
      <c r="I614" s="81"/>
    </row>
    <row r="615" spans="9:9" ht="15.75" customHeight="1">
      <c r="I615" s="81"/>
    </row>
    <row r="616" spans="9:9" ht="15.75" customHeight="1">
      <c r="I616" s="81"/>
    </row>
    <row r="617" spans="9:9" ht="15.75" customHeight="1">
      <c r="I617" s="81"/>
    </row>
    <row r="618" spans="9:9" ht="15.75" customHeight="1">
      <c r="I618" s="81"/>
    </row>
    <row r="619" spans="9:9" ht="15.75" customHeight="1">
      <c r="I619" s="81"/>
    </row>
    <row r="620" spans="9:9" ht="15.75" customHeight="1">
      <c r="I620" s="81"/>
    </row>
    <row r="621" spans="9:9" ht="15.75" customHeight="1">
      <c r="I621" s="81"/>
    </row>
    <row r="622" spans="9:9" ht="15.75" customHeight="1">
      <c r="I622" s="81"/>
    </row>
    <row r="623" spans="9:9" ht="15.75" customHeight="1">
      <c r="I623" s="81"/>
    </row>
    <row r="624" spans="9:9" ht="15.75" customHeight="1">
      <c r="I624" s="81"/>
    </row>
    <row r="625" spans="9:9" ht="15.75" customHeight="1">
      <c r="I625" s="81"/>
    </row>
    <row r="626" spans="9:9" ht="15.75" customHeight="1">
      <c r="I626" s="81"/>
    </row>
    <row r="627" spans="9:9" ht="15.75" customHeight="1">
      <c r="I627" s="81"/>
    </row>
    <row r="628" spans="9:9" ht="15.75" customHeight="1">
      <c r="I628" s="81"/>
    </row>
    <row r="629" spans="9:9" ht="15.75" customHeight="1">
      <c r="I629" s="81"/>
    </row>
    <row r="630" spans="9:9" ht="15.75" customHeight="1">
      <c r="I630" s="81"/>
    </row>
    <row r="631" spans="9:9" ht="15.75" customHeight="1">
      <c r="I631" s="81"/>
    </row>
    <row r="632" spans="9:9" ht="15.75" customHeight="1">
      <c r="I632" s="81"/>
    </row>
    <row r="633" spans="9:9" ht="15.75" customHeight="1">
      <c r="I633" s="81"/>
    </row>
    <row r="634" spans="9:9" ht="15.75" customHeight="1">
      <c r="I634" s="81"/>
    </row>
    <row r="635" spans="9:9" ht="15.75" customHeight="1">
      <c r="I635" s="81"/>
    </row>
    <row r="636" spans="9:9" ht="15.75" customHeight="1">
      <c r="I636" s="81"/>
    </row>
    <row r="637" spans="9:9" ht="15.75" customHeight="1">
      <c r="I637" s="81"/>
    </row>
    <row r="638" spans="9:9" ht="15.75" customHeight="1">
      <c r="I638" s="81"/>
    </row>
    <row r="639" spans="9:9" ht="15.75" customHeight="1">
      <c r="I639" s="81"/>
    </row>
    <row r="640" spans="9:9" ht="15.75" customHeight="1">
      <c r="I640" s="81"/>
    </row>
    <row r="641" spans="9:9" ht="15.75" customHeight="1">
      <c r="I641" s="81"/>
    </row>
    <row r="642" spans="9:9" ht="15.75" customHeight="1">
      <c r="I642" s="81"/>
    </row>
    <row r="643" spans="9:9" ht="15.75" customHeight="1">
      <c r="I643" s="81"/>
    </row>
    <row r="644" spans="9:9" ht="15.75" customHeight="1">
      <c r="I644" s="81"/>
    </row>
    <row r="645" spans="9:9" ht="15.75" customHeight="1">
      <c r="I645" s="81"/>
    </row>
    <row r="646" spans="9:9" ht="15.75" customHeight="1">
      <c r="I646" s="81"/>
    </row>
    <row r="647" spans="9:9" ht="15.75" customHeight="1">
      <c r="I647" s="81"/>
    </row>
    <row r="648" spans="9:9" ht="15.75" customHeight="1">
      <c r="I648" s="81"/>
    </row>
    <row r="649" spans="9:9" ht="15.75" customHeight="1">
      <c r="I649" s="81"/>
    </row>
    <row r="650" spans="9:9" ht="15.75" customHeight="1">
      <c r="I650" s="81"/>
    </row>
    <row r="651" spans="9:9" ht="15.75" customHeight="1">
      <c r="I651" s="81"/>
    </row>
    <row r="652" spans="9:9" ht="15.75" customHeight="1">
      <c r="I652" s="81"/>
    </row>
    <row r="653" spans="9:9" ht="15.75" customHeight="1">
      <c r="I653" s="81"/>
    </row>
    <row r="654" spans="9:9" ht="15.75" customHeight="1">
      <c r="I654" s="81"/>
    </row>
    <row r="655" spans="9:9" ht="15.75" customHeight="1">
      <c r="I655" s="81"/>
    </row>
    <row r="656" spans="9:9" ht="15.75" customHeight="1">
      <c r="I656" s="81"/>
    </row>
    <row r="657" spans="9:9" ht="15.75" customHeight="1">
      <c r="I657" s="81"/>
    </row>
    <row r="658" spans="9:9" ht="15.75" customHeight="1">
      <c r="I658" s="81"/>
    </row>
    <row r="659" spans="9:9" ht="15.75" customHeight="1">
      <c r="I659" s="81"/>
    </row>
    <row r="660" spans="9:9" ht="15.75" customHeight="1">
      <c r="I660" s="81"/>
    </row>
    <row r="661" spans="9:9" ht="15.75" customHeight="1">
      <c r="I661" s="81"/>
    </row>
    <row r="662" spans="9:9" ht="15.75" customHeight="1">
      <c r="I662" s="81"/>
    </row>
    <row r="663" spans="9:9" ht="15.75" customHeight="1">
      <c r="I663" s="81"/>
    </row>
    <row r="664" spans="9:9" ht="15.75" customHeight="1">
      <c r="I664" s="81"/>
    </row>
    <row r="665" spans="9:9" ht="15.75" customHeight="1">
      <c r="I665" s="81"/>
    </row>
    <row r="666" spans="9:9" ht="15.75" customHeight="1">
      <c r="I666" s="81"/>
    </row>
    <row r="667" spans="9:9" ht="15.75" customHeight="1">
      <c r="I667" s="81"/>
    </row>
    <row r="668" spans="9:9" ht="15.75" customHeight="1">
      <c r="I668" s="81"/>
    </row>
    <row r="669" spans="9:9" ht="15.75" customHeight="1">
      <c r="I669" s="81"/>
    </row>
    <row r="670" spans="9:9" ht="15.75" customHeight="1">
      <c r="I670" s="81"/>
    </row>
    <row r="671" spans="9:9" ht="15.75" customHeight="1">
      <c r="I671" s="81"/>
    </row>
    <row r="672" spans="9:9" ht="15.75" customHeight="1">
      <c r="I672" s="81"/>
    </row>
    <row r="673" spans="9:9" ht="15.75" customHeight="1">
      <c r="I673" s="81"/>
    </row>
    <row r="674" spans="9:9" ht="15.75" customHeight="1">
      <c r="I674" s="81"/>
    </row>
    <row r="675" spans="9:9" ht="15.75" customHeight="1">
      <c r="I675" s="81"/>
    </row>
    <row r="676" spans="9:9" ht="15.75" customHeight="1">
      <c r="I676" s="81"/>
    </row>
    <row r="677" spans="9:9" ht="15.75" customHeight="1">
      <c r="I677" s="81"/>
    </row>
    <row r="678" spans="9:9" ht="15.75" customHeight="1">
      <c r="I678" s="81"/>
    </row>
    <row r="679" spans="9:9" ht="15.75" customHeight="1">
      <c r="I679" s="81"/>
    </row>
    <row r="680" spans="9:9" ht="15.75" customHeight="1">
      <c r="I680" s="81"/>
    </row>
    <row r="681" spans="9:9" ht="15.75" customHeight="1">
      <c r="I681" s="81"/>
    </row>
    <row r="682" spans="9:9" ht="15.75" customHeight="1">
      <c r="I682" s="81"/>
    </row>
    <row r="683" spans="9:9" ht="15.75" customHeight="1">
      <c r="I683" s="81"/>
    </row>
    <row r="684" spans="9:9" ht="15.75" customHeight="1">
      <c r="I684" s="81"/>
    </row>
    <row r="685" spans="9:9" ht="15.75" customHeight="1">
      <c r="I685" s="81"/>
    </row>
    <row r="686" spans="9:9" ht="15.75" customHeight="1">
      <c r="I686" s="81"/>
    </row>
    <row r="687" spans="9:9" ht="15.75" customHeight="1">
      <c r="I687" s="81"/>
    </row>
    <row r="688" spans="9:9" ht="15.75" customHeight="1">
      <c r="I688" s="81"/>
    </row>
    <row r="689" spans="9:9" ht="15.75" customHeight="1">
      <c r="I689" s="81"/>
    </row>
    <row r="690" spans="9:9" ht="15.75" customHeight="1">
      <c r="I690" s="81"/>
    </row>
    <row r="691" spans="9:9" ht="15.75" customHeight="1">
      <c r="I691" s="81"/>
    </row>
    <row r="692" spans="9:9" ht="15.75" customHeight="1">
      <c r="I692" s="81"/>
    </row>
    <row r="693" spans="9:9" ht="15.75" customHeight="1">
      <c r="I693" s="81"/>
    </row>
    <row r="694" spans="9:9" ht="15.75" customHeight="1">
      <c r="I694" s="81"/>
    </row>
    <row r="695" spans="9:9" ht="15.75" customHeight="1">
      <c r="I695" s="81"/>
    </row>
    <row r="696" spans="9:9" ht="15.75" customHeight="1">
      <c r="I696" s="81"/>
    </row>
    <row r="697" spans="9:9" ht="15.75" customHeight="1">
      <c r="I697" s="81"/>
    </row>
    <row r="698" spans="9:9" ht="15.75" customHeight="1">
      <c r="I698" s="81"/>
    </row>
    <row r="699" spans="9:9" ht="15.75" customHeight="1">
      <c r="I699" s="81"/>
    </row>
    <row r="700" spans="9:9" ht="15.75" customHeight="1">
      <c r="I700" s="81"/>
    </row>
    <row r="701" spans="9:9" ht="15.75" customHeight="1">
      <c r="I701" s="81"/>
    </row>
    <row r="702" spans="9:9" ht="15.75" customHeight="1">
      <c r="I702" s="81"/>
    </row>
    <row r="703" spans="9:9" ht="15.75" customHeight="1">
      <c r="I703" s="81"/>
    </row>
    <row r="704" spans="9:9" ht="15.75" customHeight="1">
      <c r="I704" s="81"/>
    </row>
    <row r="705" spans="9:9" ht="15.75" customHeight="1">
      <c r="I705" s="81"/>
    </row>
    <row r="706" spans="9:9" ht="15.75" customHeight="1">
      <c r="I706" s="81"/>
    </row>
    <row r="707" spans="9:9" ht="15.75" customHeight="1">
      <c r="I707" s="81"/>
    </row>
    <row r="708" spans="9:9" ht="15.75" customHeight="1">
      <c r="I708" s="81"/>
    </row>
    <row r="709" spans="9:9" ht="15.75" customHeight="1">
      <c r="I709" s="81"/>
    </row>
    <row r="710" spans="9:9" ht="15.75" customHeight="1">
      <c r="I710" s="81"/>
    </row>
    <row r="711" spans="9:9" ht="15.75" customHeight="1">
      <c r="I711" s="81"/>
    </row>
    <row r="712" spans="9:9" ht="15.75" customHeight="1">
      <c r="I712" s="81"/>
    </row>
    <row r="713" spans="9:9" ht="15.75" customHeight="1">
      <c r="I713" s="81"/>
    </row>
    <row r="714" spans="9:9" ht="15.75" customHeight="1">
      <c r="I714" s="81"/>
    </row>
    <row r="715" spans="9:9" ht="15.75" customHeight="1">
      <c r="I715" s="81"/>
    </row>
    <row r="716" spans="9:9" ht="15.75" customHeight="1">
      <c r="I716" s="81"/>
    </row>
    <row r="717" spans="9:9" ht="15.75" customHeight="1">
      <c r="I717" s="81"/>
    </row>
    <row r="718" spans="9:9" ht="15.75" customHeight="1">
      <c r="I718" s="81"/>
    </row>
    <row r="719" spans="9:9" ht="15.75" customHeight="1">
      <c r="I719" s="81"/>
    </row>
    <row r="720" spans="9:9" ht="15.75" customHeight="1">
      <c r="I720" s="81"/>
    </row>
    <row r="721" spans="9:9" ht="15.75" customHeight="1">
      <c r="I721" s="81"/>
    </row>
    <row r="722" spans="9:9" ht="15.75" customHeight="1">
      <c r="I722" s="81"/>
    </row>
    <row r="723" spans="9:9" ht="15.75" customHeight="1">
      <c r="I723" s="81"/>
    </row>
    <row r="724" spans="9:9" ht="15.75" customHeight="1">
      <c r="I724" s="81"/>
    </row>
    <row r="725" spans="9:9" ht="15.75" customHeight="1">
      <c r="I725" s="81"/>
    </row>
    <row r="726" spans="9:9" ht="15.75" customHeight="1">
      <c r="I726" s="81"/>
    </row>
    <row r="727" spans="9:9" ht="15.75" customHeight="1">
      <c r="I727" s="81"/>
    </row>
    <row r="728" spans="9:9" ht="15.75" customHeight="1">
      <c r="I728" s="81"/>
    </row>
    <row r="729" spans="9:9" ht="15.75" customHeight="1">
      <c r="I729" s="81"/>
    </row>
    <row r="730" spans="9:9" ht="15.75" customHeight="1">
      <c r="I730" s="81"/>
    </row>
    <row r="731" spans="9:9" ht="15.75" customHeight="1">
      <c r="I731" s="81"/>
    </row>
    <row r="732" spans="9:9" ht="15.75" customHeight="1">
      <c r="I732" s="81"/>
    </row>
    <row r="733" spans="9:9" ht="15.75" customHeight="1">
      <c r="I733" s="81"/>
    </row>
    <row r="734" spans="9:9" ht="15.75" customHeight="1">
      <c r="I734" s="81"/>
    </row>
    <row r="735" spans="9:9" ht="15.75" customHeight="1">
      <c r="I735" s="81"/>
    </row>
    <row r="736" spans="9:9" ht="15.75" customHeight="1">
      <c r="I736" s="81"/>
    </row>
    <row r="737" spans="9:9" ht="15.75" customHeight="1">
      <c r="I737" s="81"/>
    </row>
    <row r="738" spans="9:9" ht="15.75" customHeight="1">
      <c r="I738" s="81"/>
    </row>
    <row r="739" spans="9:9" ht="15.75" customHeight="1">
      <c r="I739" s="81"/>
    </row>
    <row r="740" spans="9:9" ht="15.75" customHeight="1">
      <c r="I740" s="81"/>
    </row>
    <row r="741" spans="9:9" ht="15.75" customHeight="1">
      <c r="I741" s="81"/>
    </row>
    <row r="742" spans="9:9" ht="15.75" customHeight="1">
      <c r="I742" s="81"/>
    </row>
    <row r="743" spans="9:9" ht="15.75" customHeight="1">
      <c r="I743" s="81"/>
    </row>
    <row r="744" spans="9:9" ht="15.75" customHeight="1">
      <c r="I744" s="81"/>
    </row>
    <row r="745" spans="9:9" ht="15.75" customHeight="1">
      <c r="I745" s="81"/>
    </row>
    <row r="746" spans="9:9" ht="15.75" customHeight="1">
      <c r="I746" s="81"/>
    </row>
    <row r="747" spans="9:9" ht="15.75" customHeight="1">
      <c r="I747" s="81"/>
    </row>
    <row r="748" spans="9:9" ht="15.75" customHeight="1">
      <c r="I748" s="81"/>
    </row>
    <row r="749" spans="9:9" ht="15.75" customHeight="1">
      <c r="I749" s="81"/>
    </row>
    <row r="750" spans="9:9" ht="15.75" customHeight="1">
      <c r="I750" s="81"/>
    </row>
    <row r="751" spans="9:9" ht="15.75" customHeight="1">
      <c r="I751" s="81"/>
    </row>
    <row r="752" spans="9:9" ht="15.75" customHeight="1">
      <c r="I752" s="81"/>
    </row>
    <row r="753" spans="9:9" ht="15.75" customHeight="1">
      <c r="I753" s="81"/>
    </row>
    <row r="754" spans="9:9" ht="15.75" customHeight="1">
      <c r="I754" s="81"/>
    </row>
    <row r="755" spans="9:9" ht="15.75" customHeight="1">
      <c r="I755" s="81"/>
    </row>
    <row r="756" spans="9:9" ht="15.75" customHeight="1">
      <c r="I756" s="81"/>
    </row>
    <row r="757" spans="9:9" ht="15.75" customHeight="1">
      <c r="I757" s="81"/>
    </row>
    <row r="758" spans="9:9" ht="15.75" customHeight="1">
      <c r="I758" s="81"/>
    </row>
    <row r="759" spans="9:9" ht="15.75" customHeight="1">
      <c r="I759" s="81"/>
    </row>
    <row r="760" spans="9:9" ht="15.75" customHeight="1">
      <c r="I760" s="81"/>
    </row>
    <row r="761" spans="9:9" ht="15.75" customHeight="1">
      <c r="I761" s="81"/>
    </row>
    <row r="762" spans="9:9" ht="15.75" customHeight="1">
      <c r="I762" s="81"/>
    </row>
    <row r="763" spans="9:9" ht="15.75" customHeight="1">
      <c r="I763" s="81"/>
    </row>
    <row r="764" spans="9:9" ht="15.75" customHeight="1">
      <c r="I764" s="81"/>
    </row>
    <row r="765" spans="9:9" ht="15.75" customHeight="1">
      <c r="I765" s="81"/>
    </row>
    <row r="766" spans="9:9" ht="15.75" customHeight="1">
      <c r="I766" s="81"/>
    </row>
    <row r="767" spans="9:9" ht="15.75" customHeight="1">
      <c r="I767" s="81"/>
    </row>
    <row r="768" spans="9:9" ht="15.75" customHeight="1">
      <c r="I768" s="81"/>
    </row>
    <row r="769" spans="9:9" ht="15.75" customHeight="1">
      <c r="I769" s="81"/>
    </row>
    <row r="770" spans="9:9" ht="15.75" customHeight="1">
      <c r="I770" s="81"/>
    </row>
    <row r="771" spans="9:9" ht="15.75" customHeight="1">
      <c r="I771" s="81"/>
    </row>
    <row r="772" spans="9:9" ht="15.75" customHeight="1">
      <c r="I772" s="81"/>
    </row>
    <row r="773" spans="9:9" ht="15.75" customHeight="1">
      <c r="I773" s="81"/>
    </row>
    <row r="774" spans="9:9" ht="15.75" customHeight="1">
      <c r="I774" s="81"/>
    </row>
    <row r="775" spans="9:9" ht="15.75" customHeight="1">
      <c r="I775" s="81"/>
    </row>
    <row r="776" spans="9:9" ht="15.75" customHeight="1">
      <c r="I776" s="81"/>
    </row>
    <row r="777" spans="9:9" ht="15.75" customHeight="1">
      <c r="I777" s="81"/>
    </row>
    <row r="778" spans="9:9" ht="15.75" customHeight="1">
      <c r="I778" s="81"/>
    </row>
    <row r="779" spans="9:9" ht="15.75" customHeight="1">
      <c r="I779" s="81"/>
    </row>
    <row r="780" spans="9:9" ht="15.75" customHeight="1">
      <c r="I780" s="81"/>
    </row>
    <row r="781" spans="9:9" ht="15.75" customHeight="1">
      <c r="I781" s="81"/>
    </row>
    <row r="782" spans="9:9" ht="15.75" customHeight="1">
      <c r="I782" s="81"/>
    </row>
    <row r="783" spans="9:9" ht="15.75" customHeight="1">
      <c r="I783" s="81"/>
    </row>
    <row r="784" spans="9:9" ht="15.75" customHeight="1">
      <c r="I784" s="81"/>
    </row>
    <row r="785" spans="9:9" ht="15.75" customHeight="1">
      <c r="I785" s="81"/>
    </row>
    <row r="786" spans="9:9" ht="15.75" customHeight="1">
      <c r="I786" s="81"/>
    </row>
    <row r="787" spans="9:9" ht="15.75" customHeight="1">
      <c r="I787" s="81"/>
    </row>
    <row r="788" spans="9:9" ht="15.75" customHeight="1">
      <c r="I788" s="81"/>
    </row>
    <row r="789" spans="9:9" ht="15.75" customHeight="1">
      <c r="I789" s="81"/>
    </row>
    <row r="790" spans="9:9" ht="15.75" customHeight="1">
      <c r="I790" s="81"/>
    </row>
    <row r="791" spans="9:9" ht="15.75" customHeight="1">
      <c r="I791" s="81"/>
    </row>
    <row r="792" spans="9:9" ht="15.75" customHeight="1">
      <c r="I792" s="81"/>
    </row>
    <row r="793" spans="9:9" ht="15.75" customHeight="1">
      <c r="I793" s="81"/>
    </row>
    <row r="794" spans="9:9" ht="15.75" customHeight="1">
      <c r="I794" s="81"/>
    </row>
    <row r="795" spans="9:9" ht="15.75" customHeight="1">
      <c r="I795" s="81"/>
    </row>
    <row r="796" spans="9:9" ht="15.75" customHeight="1">
      <c r="I796" s="81"/>
    </row>
    <row r="797" spans="9:9" ht="15.75" customHeight="1">
      <c r="I797" s="81"/>
    </row>
    <row r="798" spans="9:9" ht="15.75" customHeight="1">
      <c r="I798" s="81"/>
    </row>
    <row r="799" spans="9:9" ht="15.75" customHeight="1">
      <c r="I799" s="81"/>
    </row>
    <row r="800" spans="9:9" ht="15.75" customHeight="1">
      <c r="I800" s="81"/>
    </row>
    <row r="801" spans="9:9" ht="15.75" customHeight="1">
      <c r="I801" s="81"/>
    </row>
    <row r="802" spans="9:9" ht="15.75" customHeight="1">
      <c r="I802" s="81"/>
    </row>
    <row r="803" spans="9:9" ht="15.75" customHeight="1">
      <c r="I803" s="81"/>
    </row>
    <row r="804" spans="9:9" ht="15.75" customHeight="1">
      <c r="I804" s="81"/>
    </row>
    <row r="805" spans="9:9" ht="15.75" customHeight="1">
      <c r="I805" s="81"/>
    </row>
    <row r="806" spans="9:9" ht="15.75" customHeight="1">
      <c r="I806" s="81"/>
    </row>
    <row r="807" spans="9:9" ht="15.75" customHeight="1">
      <c r="I807" s="81"/>
    </row>
    <row r="808" spans="9:9" ht="15.75" customHeight="1">
      <c r="I808" s="81"/>
    </row>
    <row r="809" spans="9:9" ht="15.75" customHeight="1">
      <c r="I809" s="81"/>
    </row>
    <row r="810" spans="9:9" ht="15.75" customHeight="1">
      <c r="I810" s="81"/>
    </row>
    <row r="811" spans="9:9" ht="15.75" customHeight="1">
      <c r="I811" s="81"/>
    </row>
    <row r="812" spans="9:9" ht="15.75" customHeight="1">
      <c r="I812" s="81"/>
    </row>
    <row r="813" spans="9:9" ht="15.75" customHeight="1">
      <c r="I813" s="81"/>
    </row>
    <row r="814" spans="9:9" ht="15.75" customHeight="1">
      <c r="I814" s="81"/>
    </row>
    <row r="815" spans="9:9" ht="15.75" customHeight="1">
      <c r="I815" s="81"/>
    </row>
    <row r="816" spans="9:9" ht="15.75" customHeight="1">
      <c r="I816" s="81"/>
    </row>
    <row r="817" spans="9:9" ht="15.75" customHeight="1">
      <c r="I817" s="81"/>
    </row>
    <row r="818" spans="9:9" ht="15.75" customHeight="1">
      <c r="I818" s="81"/>
    </row>
    <row r="819" spans="9:9" ht="15.75" customHeight="1">
      <c r="I819" s="81"/>
    </row>
    <row r="820" spans="9:9" ht="15.75" customHeight="1">
      <c r="I820" s="81"/>
    </row>
    <row r="821" spans="9:9" ht="15.75" customHeight="1">
      <c r="I821" s="81"/>
    </row>
    <row r="822" spans="9:9" ht="15.75" customHeight="1">
      <c r="I822" s="81"/>
    </row>
    <row r="823" spans="9:9" ht="15.75" customHeight="1">
      <c r="I823" s="81"/>
    </row>
    <row r="824" spans="9:9" ht="15.75" customHeight="1">
      <c r="I824" s="81"/>
    </row>
    <row r="825" spans="9:9" ht="15.75" customHeight="1">
      <c r="I825" s="81"/>
    </row>
    <row r="826" spans="9:9" ht="15.75" customHeight="1">
      <c r="I826" s="81"/>
    </row>
    <row r="827" spans="9:9" ht="15.75" customHeight="1">
      <c r="I827" s="81"/>
    </row>
    <row r="828" spans="9:9" ht="15.75" customHeight="1">
      <c r="I828" s="81"/>
    </row>
    <row r="829" spans="9:9" ht="15.75" customHeight="1">
      <c r="I829" s="81"/>
    </row>
    <row r="830" spans="9:9" ht="15.75" customHeight="1">
      <c r="I830" s="81"/>
    </row>
    <row r="831" spans="9:9" ht="15.75" customHeight="1">
      <c r="I831" s="81"/>
    </row>
    <row r="832" spans="9:9" ht="15.75" customHeight="1">
      <c r="I832" s="81"/>
    </row>
    <row r="833" spans="9:9" ht="15.75" customHeight="1">
      <c r="I833" s="81"/>
    </row>
    <row r="834" spans="9:9" ht="15.75" customHeight="1">
      <c r="I834" s="81"/>
    </row>
    <row r="835" spans="9:9" ht="15.75" customHeight="1">
      <c r="I835" s="81"/>
    </row>
    <row r="836" spans="9:9" ht="15.75" customHeight="1">
      <c r="I836" s="81"/>
    </row>
    <row r="837" spans="9:9" ht="15.75" customHeight="1">
      <c r="I837" s="81"/>
    </row>
    <row r="838" spans="9:9" ht="15.75" customHeight="1">
      <c r="I838" s="81"/>
    </row>
    <row r="839" spans="9:9" ht="15.75" customHeight="1">
      <c r="I839" s="81"/>
    </row>
    <row r="840" spans="9:9" ht="15.75" customHeight="1">
      <c r="I840" s="81"/>
    </row>
    <row r="841" spans="9:9" ht="15.75" customHeight="1">
      <c r="I841" s="81"/>
    </row>
    <row r="842" spans="9:9" ht="15.75" customHeight="1">
      <c r="I842" s="81"/>
    </row>
    <row r="843" spans="9:9" ht="15.75" customHeight="1">
      <c r="I843" s="81"/>
    </row>
    <row r="844" spans="9:9" ht="15.75" customHeight="1">
      <c r="I844" s="81"/>
    </row>
    <row r="845" spans="9:9" ht="15.75" customHeight="1">
      <c r="I845" s="81"/>
    </row>
    <row r="846" spans="9:9" ht="15.75" customHeight="1">
      <c r="I846" s="81"/>
    </row>
    <row r="847" spans="9:9" ht="15.75" customHeight="1">
      <c r="I847" s="81"/>
    </row>
    <row r="848" spans="9:9" ht="15.75" customHeight="1">
      <c r="I848" s="81"/>
    </row>
    <row r="849" spans="9:9" ht="15.75" customHeight="1">
      <c r="I849" s="81"/>
    </row>
    <row r="850" spans="9:9" ht="15.75" customHeight="1">
      <c r="I850" s="81"/>
    </row>
    <row r="851" spans="9:9" ht="15.75" customHeight="1">
      <c r="I851" s="81"/>
    </row>
    <row r="852" spans="9:9" ht="15.75" customHeight="1">
      <c r="I852" s="81"/>
    </row>
    <row r="853" spans="9:9" ht="15.75" customHeight="1">
      <c r="I853" s="81"/>
    </row>
    <row r="854" spans="9:9" ht="15.75" customHeight="1">
      <c r="I854" s="81"/>
    </row>
    <row r="855" spans="9:9" ht="15.75" customHeight="1">
      <c r="I855" s="81"/>
    </row>
    <row r="856" spans="9:9" ht="15.75" customHeight="1">
      <c r="I856" s="81"/>
    </row>
    <row r="857" spans="9:9" ht="15.75" customHeight="1">
      <c r="I857" s="81"/>
    </row>
    <row r="858" spans="9:9" ht="15.75" customHeight="1">
      <c r="I858" s="81"/>
    </row>
    <row r="859" spans="9:9" ht="15.75" customHeight="1">
      <c r="I859" s="81"/>
    </row>
    <row r="860" spans="9:9" ht="15.75" customHeight="1">
      <c r="I860" s="81"/>
    </row>
    <row r="861" spans="9:9" ht="15.75" customHeight="1">
      <c r="I861" s="81"/>
    </row>
    <row r="862" spans="9:9" ht="15.75" customHeight="1">
      <c r="I862" s="81"/>
    </row>
    <row r="863" spans="9:9" ht="15.75" customHeight="1">
      <c r="I863" s="81"/>
    </row>
    <row r="864" spans="9:9" ht="15.75" customHeight="1">
      <c r="I864" s="81"/>
    </row>
    <row r="865" spans="9:9" ht="15.75" customHeight="1">
      <c r="I865" s="81"/>
    </row>
    <row r="866" spans="9:9" ht="15.75" customHeight="1">
      <c r="I866" s="81"/>
    </row>
    <row r="867" spans="9:9" ht="15.75" customHeight="1">
      <c r="I867" s="81"/>
    </row>
    <row r="868" spans="9:9" ht="15.75" customHeight="1">
      <c r="I868" s="81"/>
    </row>
    <row r="869" spans="9:9" ht="15.75" customHeight="1">
      <c r="I869" s="81"/>
    </row>
    <row r="870" spans="9:9" ht="15.75" customHeight="1">
      <c r="I870" s="81"/>
    </row>
    <row r="871" spans="9:9" ht="15.75" customHeight="1">
      <c r="I871" s="81"/>
    </row>
    <row r="872" spans="9:9" ht="15.75" customHeight="1">
      <c r="I872" s="81"/>
    </row>
    <row r="873" spans="9:9" ht="15.75" customHeight="1">
      <c r="I873" s="81"/>
    </row>
    <row r="874" spans="9:9" ht="15.75" customHeight="1">
      <c r="I874" s="81"/>
    </row>
    <row r="875" spans="9:9" ht="15.75" customHeight="1">
      <c r="I875" s="81"/>
    </row>
    <row r="876" spans="9:9" ht="15.75" customHeight="1">
      <c r="I876" s="81"/>
    </row>
    <row r="877" spans="9:9" ht="15.75" customHeight="1">
      <c r="I877" s="81"/>
    </row>
    <row r="878" spans="9:9" ht="15.75" customHeight="1">
      <c r="I878" s="81"/>
    </row>
    <row r="879" spans="9:9" ht="15.75" customHeight="1">
      <c r="I879" s="81"/>
    </row>
    <row r="880" spans="9:9" ht="15.75" customHeight="1">
      <c r="I880" s="81"/>
    </row>
    <row r="881" spans="9:9" ht="15.75" customHeight="1">
      <c r="I881" s="81"/>
    </row>
    <row r="882" spans="9:9" ht="15.75" customHeight="1">
      <c r="I882" s="81"/>
    </row>
    <row r="883" spans="9:9" ht="15.75" customHeight="1">
      <c r="I883" s="81"/>
    </row>
    <row r="884" spans="9:9" ht="15.75" customHeight="1">
      <c r="I884" s="81"/>
    </row>
    <row r="885" spans="9:9" ht="15.75" customHeight="1">
      <c r="I885" s="81"/>
    </row>
    <row r="886" spans="9:9" ht="15.75" customHeight="1">
      <c r="I886" s="81"/>
    </row>
    <row r="887" spans="9:9" ht="15.75" customHeight="1">
      <c r="I887" s="81"/>
    </row>
    <row r="888" spans="9:9" ht="15.75" customHeight="1">
      <c r="I888" s="81"/>
    </row>
    <row r="889" spans="9:9" ht="15.75" customHeight="1">
      <c r="I889" s="81"/>
    </row>
    <row r="890" spans="9:9" ht="15.75" customHeight="1">
      <c r="I890" s="81"/>
    </row>
    <row r="891" spans="9:9" ht="15.75" customHeight="1">
      <c r="I891" s="81"/>
    </row>
    <row r="892" spans="9:9" ht="15.75" customHeight="1">
      <c r="I892" s="81"/>
    </row>
    <row r="893" spans="9:9" ht="15.75" customHeight="1">
      <c r="I893" s="81"/>
    </row>
    <row r="894" spans="9:9" ht="15.75" customHeight="1">
      <c r="I894" s="81"/>
    </row>
    <row r="895" spans="9:9" ht="15.75" customHeight="1">
      <c r="I895" s="81"/>
    </row>
    <row r="896" spans="9:9" ht="15.75" customHeight="1">
      <c r="I896" s="81"/>
    </row>
    <row r="897" spans="9:9" ht="15.75" customHeight="1">
      <c r="I897" s="81"/>
    </row>
    <row r="898" spans="9:9" ht="15.75" customHeight="1">
      <c r="I898" s="81"/>
    </row>
    <row r="899" spans="9:9" ht="15.75" customHeight="1">
      <c r="I899" s="81"/>
    </row>
    <row r="900" spans="9:9" ht="15.75" customHeight="1">
      <c r="I900" s="81"/>
    </row>
    <row r="901" spans="9:9" ht="15.75" customHeight="1">
      <c r="I901" s="81"/>
    </row>
    <row r="902" spans="9:9" ht="15.75" customHeight="1">
      <c r="I902" s="81"/>
    </row>
    <row r="903" spans="9:9" ht="15.75" customHeight="1">
      <c r="I903" s="81"/>
    </row>
    <row r="904" spans="9:9" ht="15.75" customHeight="1">
      <c r="I904" s="81"/>
    </row>
    <row r="905" spans="9:9" ht="15.75" customHeight="1">
      <c r="I905" s="81"/>
    </row>
    <row r="906" spans="9:9" ht="15.75" customHeight="1">
      <c r="I906" s="81"/>
    </row>
    <row r="907" spans="9:9" ht="15.75" customHeight="1">
      <c r="I907" s="81"/>
    </row>
    <row r="908" spans="9:9" ht="15.75" customHeight="1">
      <c r="I908" s="81"/>
    </row>
    <row r="909" spans="9:9" ht="15.75" customHeight="1">
      <c r="I909" s="81"/>
    </row>
    <row r="910" spans="9:9" ht="15.75" customHeight="1">
      <c r="I910" s="81"/>
    </row>
    <row r="911" spans="9:9" ht="15.75" customHeight="1">
      <c r="I911" s="81"/>
    </row>
    <row r="912" spans="9:9" ht="15.75" customHeight="1">
      <c r="I912" s="81"/>
    </row>
    <row r="913" spans="9:9" ht="15.75" customHeight="1">
      <c r="I913" s="81"/>
    </row>
    <row r="914" spans="9:9" ht="15.75" customHeight="1">
      <c r="I914" s="81"/>
    </row>
    <row r="915" spans="9:9" ht="15.75" customHeight="1">
      <c r="I915" s="81"/>
    </row>
    <row r="916" spans="9:9" ht="15.75" customHeight="1">
      <c r="I916" s="81"/>
    </row>
    <row r="917" spans="9:9" ht="15.75" customHeight="1">
      <c r="I917" s="81"/>
    </row>
    <row r="918" spans="9:9" ht="15.75" customHeight="1">
      <c r="I918" s="81"/>
    </row>
    <row r="919" spans="9:9" ht="15.75" customHeight="1">
      <c r="I919" s="81"/>
    </row>
    <row r="920" spans="9:9" ht="15.75" customHeight="1">
      <c r="I920" s="81"/>
    </row>
    <row r="921" spans="9:9" ht="15.75" customHeight="1">
      <c r="I921" s="81"/>
    </row>
    <row r="922" spans="9:9" ht="15.75" customHeight="1">
      <c r="I922" s="81"/>
    </row>
    <row r="923" spans="9:9" ht="15.75" customHeight="1">
      <c r="I923" s="81"/>
    </row>
    <row r="924" spans="9:9" ht="15.75" customHeight="1">
      <c r="I924" s="81"/>
    </row>
    <row r="925" spans="9:9" ht="15.75" customHeight="1">
      <c r="I925" s="81"/>
    </row>
    <row r="926" spans="9:9" ht="15.75" customHeight="1">
      <c r="I926" s="81"/>
    </row>
    <row r="927" spans="9:9" ht="15.75" customHeight="1">
      <c r="I927" s="81"/>
    </row>
    <row r="928" spans="9:9" ht="15.75" customHeight="1">
      <c r="I928" s="81"/>
    </row>
    <row r="929" spans="9:9" ht="15.75" customHeight="1">
      <c r="I929" s="81"/>
    </row>
    <row r="930" spans="9:9" ht="15.75" customHeight="1">
      <c r="I930" s="81"/>
    </row>
    <row r="931" spans="9:9" ht="15.75" customHeight="1">
      <c r="I931" s="81"/>
    </row>
    <row r="932" spans="9:9" ht="15.75" customHeight="1">
      <c r="I932" s="81"/>
    </row>
    <row r="933" spans="9:9" ht="15.75" customHeight="1">
      <c r="I933" s="81"/>
    </row>
    <row r="934" spans="9:9" ht="15.75" customHeight="1">
      <c r="I934" s="81"/>
    </row>
    <row r="935" spans="9:9" ht="15.75" customHeight="1">
      <c r="I935" s="81"/>
    </row>
    <row r="936" spans="9:9" ht="15.75" customHeight="1">
      <c r="I936" s="81"/>
    </row>
    <row r="937" spans="9:9" ht="15.75" customHeight="1">
      <c r="I937" s="81"/>
    </row>
    <row r="938" spans="9:9" ht="15.75" customHeight="1">
      <c r="I938" s="81"/>
    </row>
    <row r="939" spans="9:9" ht="15.75" customHeight="1">
      <c r="I939" s="81"/>
    </row>
    <row r="940" spans="9:9" ht="15.75" customHeight="1">
      <c r="I940" s="81"/>
    </row>
    <row r="941" spans="9:9" ht="15.75" customHeight="1">
      <c r="I941" s="81"/>
    </row>
    <row r="942" spans="9:9" ht="15.75" customHeight="1">
      <c r="I942" s="81"/>
    </row>
    <row r="943" spans="9:9" ht="15.75" customHeight="1">
      <c r="I943" s="81"/>
    </row>
    <row r="944" spans="9:9" ht="15.75" customHeight="1">
      <c r="I944" s="81"/>
    </row>
    <row r="945" spans="9:9" ht="15.75" customHeight="1">
      <c r="I945" s="81"/>
    </row>
    <row r="946" spans="9:9" ht="15.75" customHeight="1">
      <c r="I946" s="81"/>
    </row>
    <row r="947" spans="9:9" ht="15.75" customHeight="1">
      <c r="I947" s="81"/>
    </row>
    <row r="948" spans="9:9" ht="15.75" customHeight="1">
      <c r="I948" s="81"/>
    </row>
    <row r="949" spans="9:9" ht="15.75" customHeight="1">
      <c r="I949" s="81"/>
    </row>
    <row r="950" spans="9:9" ht="15.75" customHeight="1">
      <c r="I950" s="81"/>
    </row>
    <row r="951" spans="9:9" ht="15.75" customHeight="1">
      <c r="I951" s="81"/>
    </row>
    <row r="952" spans="9:9" ht="15.75" customHeight="1">
      <c r="I952" s="81"/>
    </row>
    <row r="953" spans="9:9" ht="15.75" customHeight="1">
      <c r="I953" s="81"/>
    </row>
    <row r="954" spans="9:9" ht="15.75" customHeight="1">
      <c r="I954" s="81"/>
    </row>
    <row r="955" spans="9:9" ht="15.75" customHeight="1">
      <c r="I955" s="81"/>
    </row>
    <row r="956" spans="9:9" ht="15.75" customHeight="1">
      <c r="I956" s="81"/>
    </row>
    <row r="957" spans="9:9" ht="15.75" customHeight="1">
      <c r="I957" s="81"/>
    </row>
    <row r="958" spans="9:9" ht="15.75" customHeight="1">
      <c r="I958" s="81"/>
    </row>
    <row r="959" spans="9:9" ht="15.75" customHeight="1">
      <c r="I959" s="81"/>
    </row>
    <row r="960" spans="9:9" ht="15.75" customHeight="1">
      <c r="I960" s="81"/>
    </row>
    <row r="961" spans="9:9" ht="15.75" customHeight="1">
      <c r="I961" s="81"/>
    </row>
    <row r="962" spans="9:9" ht="15.75" customHeight="1">
      <c r="I962" s="81"/>
    </row>
    <row r="963" spans="9:9" ht="15.75" customHeight="1">
      <c r="I963" s="81"/>
    </row>
    <row r="964" spans="9:9" ht="15.75" customHeight="1">
      <c r="I964" s="81"/>
    </row>
    <row r="965" spans="9:9" ht="15.75" customHeight="1">
      <c r="I965" s="81"/>
    </row>
    <row r="966" spans="9:9" ht="15.75" customHeight="1">
      <c r="I966" s="81"/>
    </row>
    <row r="967" spans="9:9" ht="15.75" customHeight="1">
      <c r="I967" s="81"/>
    </row>
    <row r="968" spans="9:9" ht="15.75" customHeight="1">
      <c r="I968" s="81"/>
    </row>
    <row r="969" spans="9:9" ht="15.75" customHeight="1">
      <c r="I969" s="81"/>
    </row>
    <row r="970" spans="9:9" ht="15.75" customHeight="1">
      <c r="I970" s="81"/>
    </row>
    <row r="971" spans="9:9" ht="15.75" customHeight="1">
      <c r="I971" s="81"/>
    </row>
    <row r="972" spans="9:9" ht="15.75" customHeight="1">
      <c r="I972" s="81"/>
    </row>
    <row r="973" spans="9:9" ht="15.75" customHeight="1">
      <c r="I973" s="81"/>
    </row>
    <row r="974" spans="9:9" ht="15.75" customHeight="1">
      <c r="I974" s="81"/>
    </row>
    <row r="975" spans="9:9" ht="15.75" customHeight="1">
      <c r="I975" s="81"/>
    </row>
    <row r="976" spans="9:9" ht="15.75" customHeight="1">
      <c r="I976" s="81"/>
    </row>
    <row r="977" spans="9:9" ht="15.75" customHeight="1">
      <c r="I977" s="81"/>
    </row>
    <row r="978" spans="9:9" ht="15.75" customHeight="1">
      <c r="I978" s="81"/>
    </row>
    <row r="979" spans="9:9" ht="15.75" customHeight="1">
      <c r="I979" s="81"/>
    </row>
    <row r="980" spans="9:9" ht="15.75" customHeight="1">
      <c r="I980" s="81"/>
    </row>
    <row r="981" spans="9:9" ht="15.75" customHeight="1">
      <c r="I981" s="81"/>
    </row>
    <row r="982" spans="9:9" ht="15.75" customHeight="1">
      <c r="I982" s="81"/>
    </row>
    <row r="983" spans="9:9" ht="15.75" customHeight="1">
      <c r="I983" s="81"/>
    </row>
    <row r="984" spans="9:9" ht="15.75" customHeight="1">
      <c r="I984" s="81"/>
    </row>
    <row r="985" spans="9:9" ht="15.75" customHeight="1">
      <c r="I985" s="81"/>
    </row>
    <row r="986" spans="9:9" ht="15.75" customHeight="1">
      <c r="I986" s="81"/>
    </row>
    <row r="987" spans="9:9" ht="15.75" customHeight="1">
      <c r="I987" s="81"/>
    </row>
    <row r="988" spans="9:9" ht="15.75" customHeight="1">
      <c r="I988" s="81"/>
    </row>
    <row r="989" spans="9:9" ht="15.75" customHeight="1">
      <c r="I989" s="81"/>
    </row>
    <row r="990" spans="9:9" ht="15.75" customHeight="1">
      <c r="I990" s="81"/>
    </row>
    <row r="991" spans="9:9" ht="15.75" customHeight="1">
      <c r="I991" s="81"/>
    </row>
    <row r="992" spans="9:9" ht="15.75" customHeight="1">
      <c r="I992" s="81"/>
    </row>
    <row r="993" spans="9:9" ht="15.75" customHeight="1">
      <c r="I993" s="81"/>
    </row>
    <row r="994" spans="9:9" ht="15.75" customHeight="1">
      <c r="I994" s="81"/>
    </row>
    <row r="995" spans="9:9" ht="15.75" customHeight="1">
      <c r="I995" s="81"/>
    </row>
    <row r="996" spans="9:9" ht="15.75" customHeight="1">
      <c r="I996" s="81"/>
    </row>
    <row r="997" spans="9:9" ht="15.75" customHeight="1">
      <c r="I997" s="81"/>
    </row>
    <row r="998" spans="9:9" ht="15.75" customHeight="1">
      <c r="I998" s="81"/>
    </row>
    <row r="999" spans="9:9" ht="15.75" customHeight="1">
      <c r="I999" s="81"/>
    </row>
    <row r="1000" spans="9:9" ht="15.75" customHeight="1">
      <c r="I1000" s="81"/>
    </row>
  </sheetData>
  <mergeCells count="37">
    <mergeCell ref="C33:F33"/>
    <mergeCell ref="C22:E22"/>
    <mergeCell ref="B24:E24"/>
    <mergeCell ref="C25:F25"/>
    <mergeCell ref="C26:F26"/>
    <mergeCell ref="C27:F27"/>
    <mergeCell ref="C28:F28"/>
    <mergeCell ref="C29:F29"/>
    <mergeCell ref="C20:E20"/>
    <mergeCell ref="H20:J20"/>
    <mergeCell ref="C30:F30"/>
    <mergeCell ref="C31:F31"/>
    <mergeCell ref="C32:F32"/>
    <mergeCell ref="A14:A15"/>
    <mergeCell ref="B17:D17"/>
    <mergeCell ref="C18:E18"/>
    <mergeCell ref="H18:J18"/>
    <mergeCell ref="C19:E19"/>
    <mergeCell ref="H19:J19"/>
    <mergeCell ref="H17:J17"/>
    <mergeCell ref="I14:J14"/>
    <mergeCell ref="I15:J15"/>
    <mergeCell ref="C12:E12"/>
    <mergeCell ref="H6:J6"/>
    <mergeCell ref="B14:E15"/>
    <mergeCell ref="F14:F15"/>
    <mergeCell ref="C6:F6"/>
    <mergeCell ref="B8:E8"/>
    <mergeCell ref="C9:F9"/>
    <mergeCell ref="C10:F10"/>
    <mergeCell ref="C11:E11"/>
    <mergeCell ref="B1:K1"/>
    <mergeCell ref="B3:J3"/>
    <mergeCell ref="B4:E4"/>
    <mergeCell ref="H4:J4"/>
    <mergeCell ref="C5:F5"/>
    <mergeCell ref="H5:J5"/>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997"/>
  <sheetViews>
    <sheetView workbookViewId="0">
      <selection activeCell="A40" sqref="A40"/>
    </sheetView>
  </sheetViews>
  <sheetFormatPr baseColWidth="10" defaultColWidth="14.33203125" defaultRowHeight="15" customHeight="1"/>
  <cols>
    <col min="1" max="1" width="2.83203125" customWidth="1"/>
    <col min="2" max="2" width="21" customWidth="1"/>
    <col min="3" max="3" width="7.6640625" customWidth="1"/>
    <col min="4" max="5" width="4.5" customWidth="1"/>
    <col min="6" max="7" width="6.5" customWidth="1"/>
    <col min="8" max="8" width="5.83203125" customWidth="1"/>
    <col min="9" max="9" width="6.83203125" customWidth="1"/>
    <col min="10" max="10" width="6.1640625" customWidth="1"/>
    <col min="11" max="11" width="10" customWidth="1"/>
    <col min="12" max="12" width="14.33203125" customWidth="1"/>
    <col min="13" max="27" width="8.6640625" customWidth="1"/>
  </cols>
  <sheetData>
    <row r="1" spans="1:27" ht="12.75" customHeight="1">
      <c r="A1" s="277" t="s">
        <v>282</v>
      </c>
      <c r="C1" s="103"/>
    </row>
    <row r="2" spans="1:27" ht="12.75" customHeight="1">
      <c r="C2" s="103"/>
      <c r="D2" s="237" t="s">
        <v>167</v>
      </c>
      <c r="E2" s="162"/>
      <c r="F2" s="162"/>
      <c r="G2" s="162"/>
      <c r="H2" s="162"/>
      <c r="I2" s="162"/>
      <c r="J2" s="162"/>
      <c r="K2" s="162"/>
    </row>
    <row r="3" spans="1:27" ht="57" customHeight="1">
      <c r="A3" s="163"/>
      <c r="C3" s="255" t="s">
        <v>285</v>
      </c>
      <c r="D3" s="256" t="s">
        <v>169</v>
      </c>
      <c r="E3" s="257" t="s">
        <v>170</v>
      </c>
      <c r="F3" s="257" t="s">
        <v>172</v>
      </c>
      <c r="G3" s="258" t="s">
        <v>173</v>
      </c>
      <c r="H3" s="257" t="s">
        <v>174</v>
      </c>
      <c r="I3" s="258" t="s">
        <v>175</v>
      </c>
      <c r="J3" s="258" t="s">
        <v>176</v>
      </c>
      <c r="K3" s="259" t="s">
        <v>177</v>
      </c>
      <c r="M3" s="165"/>
      <c r="N3" s="166"/>
      <c r="O3" s="35"/>
      <c r="P3" s="34"/>
      <c r="Q3" s="166"/>
      <c r="R3" s="166"/>
      <c r="S3" s="166"/>
      <c r="T3" s="166"/>
      <c r="U3" s="166"/>
      <c r="V3" s="166"/>
      <c r="W3" s="166"/>
      <c r="X3" s="166"/>
      <c r="Y3" s="166"/>
      <c r="Z3" s="166"/>
      <c r="AA3" s="166"/>
    </row>
    <row r="4" spans="1:27" ht="15" customHeight="1">
      <c r="A4" s="21">
        <v>1</v>
      </c>
      <c r="B4" s="33" t="s">
        <v>16</v>
      </c>
      <c r="C4" s="168">
        <f>'P2 O2 Equipment'!L3</f>
        <v>0</v>
      </c>
      <c r="D4" s="24"/>
      <c r="E4" s="24"/>
      <c r="F4" s="24"/>
      <c r="G4" s="24"/>
      <c r="H4" s="24"/>
      <c r="I4" s="24"/>
      <c r="J4" s="24"/>
      <c r="K4" s="24"/>
      <c r="M4" s="170"/>
      <c r="O4" s="10"/>
      <c r="P4" s="8"/>
    </row>
    <row r="5" spans="1:27" ht="21.75" customHeight="1">
      <c r="A5" s="21">
        <v>2</v>
      </c>
      <c r="B5" s="33" t="s">
        <v>22</v>
      </c>
      <c r="C5" s="168">
        <f>'P2 O2 Equipment'!L4</f>
        <v>0</v>
      </c>
      <c r="D5" s="24"/>
      <c r="E5" s="24"/>
      <c r="F5" s="24"/>
      <c r="G5" s="24"/>
      <c r="H5" s="24"/>
      <c r="I5" s="24"/>
      <c r="J5" s="24"/>
      <c r="K5" s="24"/>
      <c r="M5" s="170"/>
      <c r="N5" s="38"/>
      <c r="O5" s="10"/>
      <c r="P5" s="8"/>
    </row>
    <row r="6" spans="1:27" ht="12.75" customHeight="1">
      <c r="A6" s="21">
        <v>3</v>
      </c>
      <c r="B6" s="33" t="s">
        <v>27</v>
      </c>
      <c r="C6" s="168">
        <f>'P2 O2 Equipment'!L5</f>
        <v>0</v>
      </c>
      <c r="D6" s="24"/>
      <c r="E6" s="24"/>
      <c r="F6" s="24"/>
      <c r="G6" s="24"/>
      <c r="H6" s="24"/>
      <c r="I6" s="24"/>
      <c r="J6" s="24"/>
      <c r="K6" s="24"/>
    </row>
    <row r="7" spans="1:27" ht="20" customHeight="1">
      <c r="A7" s="21">
        <v>4</v>
      </c>
      <c r="B7" s="33" t="s">
        <v>28</v>
      </c>
      <c r="C7" s="168">
        <f>'P2 O2 Equipment'!L6</f>
        <v>0</v>
      </c>
      <c r="D7" s="24"/>
      <c r="E7" s="24"/>
      <c r="F7" s="24"/>
      <c r="G7" s="24"/>
      <c r="H7" s="24"/>
      <c r="I7" s="24"/>
      <c r="J7" s="24"/>
      <c r="K7" s="24"/>
    </row>
    <row r="8" spans="1:27" ht="12.75" customHeight="1">
      <c r="A8" s="21">
        <v>5</v>
      </c>
      <c r="B8" s="33" t="s">
        <v>33</v>
      </c>
      <c r="C8" s="168">
        <f>'P2 O2 Equipment'!L7</f>
        <v>0</v>
      </c>
      <c r="D8" s="24"/>
      <c r="E8" s="24"/>
      <c r="F8" s="24"/>
      <c r="G8" s="24"/>
      <c r="H8" s="24"/>
      <c r="I8" s="24"/>
      <c r="J8" s="24"/>
      <c r="K8" s="24"/>
    </row>
    <row r="9" spans="1:27" ht="12.75" customHeight="1">
      <c r="A9" s="21">
        <v>6</v>
      </c>
      <c r="B9" s="33" t="s">
        <v>35</v>
      </c>
      <c r="C9" s="168">
        <f>'P2 O2 Equipment'!L8</f>
        <v>0</v>
      </c>
      <c r="D9" s="24"/>
      <c r="E9" s="24"/>
      <c r="F9" s="24"/>
      <c r="G9" s="24"/>
      <c r="H9" s="24"/>
      <c r="I9" s="24"/>
      <c r="J9" s="24"/>
      <c r="K9" s="24"/>
    </row>
    <row r="10" spans="1:27" ht="12.75" customHeight="1">
      <c r="A10" s="21">
        <v>7</v>
      </c>
      <c r="B10" s="33" t="s">
        <v>39</v>
      </c>
      <c r="C10" s="168">
        <f>'P2 O2 Equipment'!L9</f>
        <v>0</v>
      </c>
      <c r="D10" s="24"/>
      <c r="E10" s="24"/>
      <c r="F10" s="24"/>
      <c r="G10" s="24"/>
      <c r="H10" s="24"/>
      <c r="I10" s="24"/>
      <c r="J10" s="24"/>
      <c r="K10" s="24"/>
    </row>
    <row r="11" spans="1:27" ht="12.75" customHeight="1">
      <c r="A11" s="21">
        <v>8</v>
      </c>
      <c r="B11" s="33" t="s">
        <v>43</v>
      </c>
      <c r="C11" s="168">
        <f>'P2 O2 Equipment'!L10</f>
        <v>0</v>
      </c>
      <c r="D11" s="24"/>
      <c r="E11" s="24"/>
      <c r="F11" s="24"/>
      <c r="G11" s="24"/>
      <c r="H11" s="24"/>
      <c r="I11" s="24"/>
      <c r="J11" s="24"/>
      <c r="K11" s="24"/>
    </row>
    <row r="12" spans="1:27" ht="12.75" customHeight="1">
      <c r="A12" s="21">
        <v>9</v>
      </c>
      <c r="B12" s="33" t="s">
        <v>44</v>
      </c>
      <c r="C12" s="168">
        <f>'P2 O2 Equipment'!L11</f>
        <v>0</v>
      </c>
      <c r="D12" s="24"/>
      <c r="E12" s="24"/>
      <c r="F12" s="24"/>
      <c r="G12" s="24"/>
      <c r="H12" s="24"/>
      <c r="I12" s="24"/>
      <c r="J12" s="24"/>
      <c r="K12" s="24"/>
    </row>
    <row r="13" spans="1:27" ht="12.75" customHeight="1">
      <c r="A13" s="21">
        <v>10</v>
      </c>
      <c r="B13" s="33" t="s">
        <v>45</v>
      </c>
      <c r="C13" s="168">
        <f>'P2 O2 Equipment'!L12</f>
        <v>0</v>
      </c>
      <c r="D13" s="24"/>
      <c r="E13" s="24"/>
      <c r="F13" s="24"/>
      <c r="G13" s="24"/>
      <c r="H13" s="24"/>
      <c r="I13" s="24"/>
      <c r="J13" s="24"/>
      <c r="K13" s="24"/>
    </row>
    <row r="14" spans="1:27" ht="12.75" customHeight="1">
      <c r="A14" s="21">
        <v>11</v>
      </c>
      <c r="B14" s="33" t="s">
        <v>46</v>
      </c>
      <c r="C14" s="168">
        <f>'P2 O2 Equipment'!L13</f>
        <v>0</v>
      </c>
      <c r="D14" s="24"/>
      <c r="E14" s="24"/>
      <c r="F14" s="24"/>
      <c r="G14" s="24"/>
      <c r="H14" s="24"/>
      <c r="I14" s="24"/>
      <c r="J14" s="24"/>
      <c r="K14" s="24"/>
    </row>
    <row r="15" spans="1:27" ht="12.75" customHeight="1">
      <c r="A15" s="21">
        <v>12</v>
      </c>
      <c r="B15" s="33" t="s">
        <v>48</v>
      </c>
      <c r="C15" s="168">
        <f>'P2 O2 Equipment'!L14</f>
        <v>0</v>
      </c>
      <c r="D15" s="24"/>
      <c r="E15" s="24"/>
      <c r="F15" s="24"/>
      <c r="G15" s="24"/>
      <c r="H15" s="24"/>
      <c r="I15" s="24"/>
      <c r="J15" s="24"/>
      <c r="K15" s="24"/>
    </row>
    <row r="16" spans="1:27" ht="12.75" customHeight="1">
      <c r="A16" s="21">
        <v>13</v>
      </c>
      <c r="B16" s="33" t="s">
        <v>247</v>
      </c>
      <c r="C16" s="168">
        <f>'P2 O2 Equipment'!L15</f>
        <v>0</v>
      </c>
      <c r="D16" s="24"/>
      <c r="E16" s="24"/>
      <c r="F16" s="24"/>
      <c r="G16" s="24"/>
      <c r="H16" s="24"/>
      <c r="I16" s="24"/>
      <c r="J16" s="24"/>
      <c r="K16" s="24"/>
    </row>
    <row r="17" spans="1:11" ht="21.75" customHeight="1">
      <c r="A17" s="21">
        <v>14</v>
      </c>
      <c r="B17" s="33" t="s">
        <v>55</v>
      </c>
      <c r="C17" s="168">
        <f>'P2 O2 Equipment'!L16</f>
        <v>0</v>
      </c>
      <c r="D17" s="24"/>
      <c r="E17" s="24"/>
      <c r="F17" s="24"/>
      <c r="G17" s="24"/>
      <c r="H17" s="24"/>
      <c r="I17" s="24"/>
      <c r="J17" s="24"/>
      <c r="K17" s="24"/>
    </row>
    <row r="18" spans="1:11" ht="12.75" customHeight="1">
      <c r="A18" s="21">
        <v>15</v>
      </c>
      <c r="B18" s="33" t="s">
        <v>58</v>
      </c>
      <c r="C18" s="168">
        <f>'P2 O2 Equipment'!L17</f>
        <v>0</v>
      </c>
      <c r="D18" s="24"/>
      <c r="E18" s="24"/>
      <c r="F18" s="24"/>
      <c r="G18" s="24"/>
      <c r="H18" s="24"/>
      <c r="I18" s="24"/>
      <c r="J18" s="24"/>
      <c r="K18" s="24"/>
    </row>
    <row r="19" spans="1:11" ht="24.5" customHeight="1">
      <c r="A19" s="21">
        <v>16</v>
      </c>
      <c r="B19" s="33" t="s">
        <v>64</v>
      </c>
      <c r="C19" s="168">
        <f>'P2 O2 Equipment'!L18</f>
        <v>0</v>
      </c>
      <c r="D19" s="24"/>
      <c r="E19" s="24"/>
      <c r="F19" s="24"/>
      <c r="G19" s="24"/>
      <c r="H19" s="24"/>
      <c r="I19" s="24"/>
      <c r="J19" s="24"/>
      <c r="K19" s="24"/>
    </row>
    <row r="20" spans="1:11" ht="12.75" customHeight="1">
      <c r="A20" s="21">
        <v>17</v>
      </c>
      <c r="B20" s="33" t="s">
        <v>65</v>
      </c>
      <c r="C20" s="168">
        <f>'P2 O2 Equipment'!L19</f>
        <v>0</v>
      </c>
      <c r="D20" s="24"/>
      <c r="E20" s="24"/>
      <c r="F20" s="24"/>
      <c r="G20" s="24"/>
      <c r="H20" s="24"/>
      <c r="I20" s="24"/>
      <c r="J20" s="24"/>
      <c r="K20" s="24"/>
    </row>
    <row r="21" spans="1:11" ht="12.75" customHeight="1">
      <c r="A21" s="21">
        <v>18</v>
      </c>
      <c r="B21" s="33" t="s">
        <v>246</v>
      </c>
      <c r="C21" s="168">
        <f>'P2 O2 Equipment'!L20</f>
        <v>0</v>
      </c>
      <c r="D21" s="24"/>
      <c r="E21" s="24"/>
      <c r="F21" s="24"/>
      <c r="G21" s="24"/>
      <c r="H21" s="24"/>
      <c r="I21" s="24"/>
      <c r="J21" s="24"/>
      <c r="K21" s="24"/>
    </row>
    <row r="22" spans="1:11" ht="20.25" customHeight="1">
      <c r="A22" s="21">
        <v>19</v>
      </c>
      <c r="B22" s="33" t="s">
        <v>245</v>
      </c>
      <c r="C22" s="168">
        <f>'P2 O2 Equipment'!L21</f>
        <v>0</v>
      </c>
      <c r="D22" s="24"/>
      <c r="E22" s="24"/>
      <c r="F22" s="24"/>
      <c r="G22" s="24"/>
      <c r="H22" s="24"/>
      <c r="I22" s="24"/>
      <c r="J22" s="24"/>
      <c r="K22" s="24"/>
    </row>
    <row r="23" spans="1:11" ht="21.75" customHeight="1">
      <c r="A23" s="21">
        <v>21</v>
      </c>
      <c r="B23" s="33" t="s">
        <v>253</v>
      </c>
      <c r="C23" s="168">
        <f>'P2 O2 Equipment'!L22</f>
        <v>0</v>
      </c>
      <c r="D23" s="24"/>
      <c r="E23" s="24"/>
      <c r="F23" s="24"/>
      <c r="G23" s="24"/>
      <c r="H23" s="24"/>
      <c r="I23" s="24"/>
      <c r="J23" s="24"/>
      <c r="K23" s="24"/>
    </row>
    <row r="24" spans="1:11" ht="20.25" customHeight="1">
      <c r="A24" s="21">
        <v>22</v>
      </c>
      <c r="B24" s="33" t="s">
        <v>70</v>
      </c>
      <c r="C24" s="168">
        <f>'P2 O2 Equipment'!L23</f>
        <v>0</v>
      </c>
      <c r="D24" s="24"/>
      <c r="E24" s="24"/>
      <c r="F24" s="24"/>
      <c r="G24" s="24"/>
      <c r="H24" s="24"/>
      <c r="I24" s="24"/>
      <c r="J24" s="24"/>
      <c r="K24" s="24"/>
    </row>
    <row r="25" spans="1:11" ht="18.75" customHeight="1">
      <c r="A25" s="21">
        <v>23</v>
      </c>
      <c r="B25" s="33" t="s">
        <v>248</v>
      </c>
      <c r="C25" s="168">
        <f>'P2 O2 Equipment'!L24</f>
        <v>0</v>
      </c>
      <c r="D25" s="24"/>
      <c r="E25" s="24"/>
      <c r="F25" s="24"/>
      <c r="G25" s="24"/>
      <c r="H25" s="24"/>
      <c r="I25" s="24"/>
      <c r="J25" s="24"/>
      <c r="K25" s="24"/>
    </row>
    <row r="26" spans="1:11" ht="22.5" customHeight="1">
      <c r="A26" s="21">
        <v>24</v>
      </c>
      <c r="B26" s="22" t="s">
        <v>243</v>
      </c>
      <c r="C26" s="168">
        <f>'P2 O2 Equipment'!L25</f>
        <v>0</v>
      </c>
      <c r="D26" s="24"/>
      <c r="E26" s="24"/>
      <c r="F26" s="24"/>
      <c r="G26" s="24"/>
      <c r="H26" s="24"/>
      <c r="I26" s="24"/>
      <c r="J26" s="24"/>
      <c r="K26" s="24"/>
    </row>
    <row r="27" spans="1:11" ht="20.25" customHeight="1">
      <c r="A27" s="21">
        <v>25</v>
      </c>
      <c r="B27" s="22" t="s">
        <v>244</v>
      </c>
      <c r="C27" s="168">
        <f>'P2 O2 Equipment'!L26</f>
        <v>0</v>
      </c>
      <c r="D27" s="24"/>
      <c r="E27" s="24"/>
      <c r="F27" s="24"/>
      <c r="G27" s="24"/>
      <c r="H27" s="24"/>
      <c r="I27" s="24"/>
      <c r="J27" s="24"/>
      <c r="K27" s="24"/>
    </row>
    <row r="28" spans="1:11" ht="19.5" customHeight="1">
      <c r="A28" s="21">
        <v>26</v>
      </c>
      <c r="B28" s="22" t="s">
        <v>79</v>
      </c>
      <c r="C28" s="168">
        <f>'P2 O2 Equipment'!L27</f>
        <v>0</v>
      </c>
      <c r="D28" s="24"/>
      <c r="E28" s="24"/>
      <c r="F28" s="24"/>
      <c r="G28" s="24"/>
      <c r="H28" s="24"/>
      <c r="I28" s="24"/>
      <c r="J28" s="24"/>
      <c r="K28" s="24"/>
    </row>
    <row r="29" spans="1:11" ht="19" customHeight="1">
      <c r="A29" s="21">
        <v>27</v>
      </c>
      <c r="B29" s="22" t="s">
        <v>80</v>
      </c>
      <c r="C29" s="168">
        <f>'P2 O2 Equipment'!L28</f>
        <v>0</v>
      </c>
      <c r="D29" s="24"/>
      <c r="E29" s="24"/>
      <c r="F29" s="24"/>
      <c r="G29" s="24"/>
      <c r="H29" s="24"/>
      <c r="I29" s="24"/>
      <c r="J29" s="24"/>
      <c r="K29" s="24"/>
    </row>
    <row r="30" spans="1:11" ht="12.75" customHeight="1">
      <c r="A30" s="21">
        <v>28</v>
      </c>
      <c r="B30" s="33" t="s">
        <v>81</v>
      </c>
      <c r="C30" s="168">
        <f>'P2 O2 Equipment'!L29</f>
        <v>0</v>
      </c>
      <c r="D30" s="24"/>
      <c r="E30" s="24"/>
      <c r="F30" s="24"/>
      <c r="G30" s="24"/>
      <c r="H30" s="24"/>
      <c r="I30" s="24"/>
      <c r="J30" s="24"/>
      <c r="K30" s="24"/>
    </row>
    <row r="31" spans="1:11" ht="12.75" customHeight="1">
      <c r="A31" s="21">
        <v>29</v>
      </c>
      <c r="B31" s="33" t="s">
        <v>82</v>
      </c>
      <c r="C31" s="168">
        <f>'P2 O2 Equipment'!L30</f>
        <v>0</v>
      </c>
      <c r="D31" s="24"/>
      <c r="E31" s="24"/>
      <c r="F31" s="24"/>
      <c r="G31" s="24"/>
      <c r="H31" s="24"/>
      <c r="I31" s="24"/>
      <c r="J31" s="24"/>
      <c r="K31" s="24"/>
    </row>
    <row r="32" spans="1:11" ht="12.75" customHeight="1">
      <c r="A32" s="21">
        <v>30</v>
      </c>
      <c r="B32" s="33" t="s">
        <v>84</v>
      </c>
      <c r="C32" s="168">
        <f>'P2 O2 Equipment'!L31</f>
        <v>0</v>
      </c>
      <c r="D32" s="24"/>
      <c r="E32" s="24"/>
      <c r="F32" s="24"/>
      <c r="G32" s="24"/>
      <c r="H32" s="24"/>
      <c r="I32" s="24"/>
      <c r="J32" s="24"/>
      <c r="K32" s="24"/>
    </row>
    <row r="33" spans="1:12" ht="12.75" customHeight="1">
      <c r="A33" s="21">
        <v>31</v>
      </c>
      <c r="B33" s="33" t="s">
        <v>86</v>
      </c>
      <c r="C33" s="168">
        <f>'P2 O2 Equipment'!L32</f>
        <v>0</v>
      </c>
      <c r="D33" s="24"/>
      <c r="E33" s="24"/>
      <c r="F33" s="24"/>
      <c r="G33" s="24"/>
      <c r="H33" s="24"/>
      <c r="I33" s="24"/>
      <c r="J33" s="24"/>
      <c r="K33" s="24"/>
    </row>
    <row r="34" spans="1:12" ht="12.75" customHeight="1">
      <c r="A34" s="21">
        <v>32</v>
      </c>
      <c r="B34" s="33" t="s">
        <v>92</v>
      </c>
      <c r="C34" s="168">
        <f>'P2 O2 Equipment'!L33</f>
        <v>0</v>
      </c>
      <c r="D34" s="24"/>
      <c r="E34" s="24"/>
      <c r="F34" s="24"/>
      <c r="G34" s="24"/>
      <c r="H34" s="24"/>
      <c r="I34" s="24"/>
      <c r="J34" s="24"/>
      <c r="K34" s="24"/>
    </row>
    <row r="35" spans="1:12" ht="12.75" customHeight="1">
      <c r="A35" s="21">
        <v>33</v>
      </c>
      <c r="B35" s="33" t="s">
        <v>94</v>
      </c>
      <c r="C35" s="168">
        <f>'P2 O2 Equipment'!L34</f>
        <v>0</v>
      </c>
      <c r="D35" s="117"/>
      <c r="E35" s="117"/>
      <c r="F35" s="117"/>
      <c r="G35" s="117"/>
      <c r="H35" s="117"/>
      <c r="I35" s="117"/>
      <c r="J35" s="117"/>
      <c r="K35" s="117"/>
    </row>
    <row r="36" spans="1:12" ht="17.25" customHeight="1">
      <c r="A36" s="21">
        <v>34</v>
      </c>
      <c r="B36" s="33" t="s">
        <v>95</v>
      </c>
      <c r="C36" s="168">
        <f>'P2 O2 Equipment'!L35</f>
        <v>0</v>
      </c>
      <c r="D36" s="24"/>
      <c r="E36" s="24"/>
      <c r="F36" s="24"/>
      <c r="G36" s="24"/>
      <c r="H36" s="24"/>
      <c r="I36" s="24"/>
      <c r="J36" s="24"/>
      <c r="K36" s="24"/>
    </row>
    <row r="37" spans="1:12" ht="16.5" customHeight="1">
      <c r="A37" s="21">
        <v>35</v>
      </c>
      <c r="B37" s="33" t="s">
        <v>96</v>
      </c>
      <c r="C37" s="168">
        <f>'P2 O2 Equipment'!L36</f>
        <v>0</v>
      </c>
      <c r="D37" s="24"/>
      <c r="E37" s="24"/>
      <c r="F37" s="24"/>
      <c r="G37" s="24"/>
      <c r="H37" s="24"/>
      <c r="I37" s="24"/>
      <c r="J37" s="24"/>
      <c r="K37" s="24"/>
    </row>
    <row r="38" spans="1:12" ht="12.75" customHeight="1">
      <c r="A38" s="21">
        <v>36</v>
      </c>
      <c r="B38" s="33" t="s">
        <v>98</v>
      </c>
      <c r="C38" s="168">
        <f>'P2 O2 Equipment'!L37</f>
        <v>0</v>
      </c>
      <c r="D38" s="24"/>
      <c r="E38" s="24"/>
      <c r="F38" s="24"/>
      <c r="G38" s="24"/>
      <c r="H38" s="24"/>
      <c r="I38" s="24"/>
      <c r="J38" s="24"/>
      <c r="K38" s="24"/>
      <c r="L38" s="81"/>
    </row>
    <row r="39" spans="1:12" ht="12.75" customHeight="1">
      <c r="A39" s="21">
        <v>37</v>
      </c>
      <c r="B39" s="33" t="s">
        <v>100</v>
      </c>
      <c r="C39" s="168">
        <f>'P2 O2 Equipment'!L38</f>
        <v>0</v>
      </c>
      <c r="D39" s="24"/>
      <c r="E39" s="24"/>
      <c r="F39" s="24"/>
      <c r="G39" s="24"/>
      <c r="H39" s="24"/>
      <c r="I39" s="24"/>
      <c r="J39" s="24"/>
      <c r="K39" s="24"/>
      <c r="L39" s="81"/>
    </row>
    <row r="40" spans="1:12" ht="12.75" customHeight="1">
      <c r="B40" s="193" t="s">
        <v>256</v>
      </c>
      <c r="C40" s="103"/>
      <c r="D40" s="103"/>
      <c r="E40" s="103"/>
      <c r="F40" s="103"/>
      <c r="G40" s="103"/>
      <c r="H40" s="103"/>
      <c r="I40" s="103"/>
      <c r="J40" s="103"/>
      <c r="K40" s="103"/>
    </row>
    <row r="41" spans="1:12" ht="12.75" customHeight="1">
      <c r="A41" s="278">
        <v>38</v>
      </c>
      <c r="B41" s="185" t="s">
        <v>165</v>
      </c>
      <c r="C41" s="168">
        <f>'P2 O2 Equipment'!L50</f>
        <v>0</v>
      </c>
      <c r="D41" s="186"/>
      <c r="E41" s="186"/>
      <c r="F41" s="186"/>
      <c r="G41" s="186"/>
      <c r="H41" s="186"/>
      <c r="I41" s="186"/>
      <c r="J41" s="186"/>
      <c r="K41" s="186"/>
    </row>
    <row r="42" spans="1:12" ht="12.75" customHeight="1">
      <c r="A42" s="278">
        <v>39</v>
      </c>
      <c r="B42" s="185" t="s">
        <v>166</v>
      </c>
      <c r="C42" s="168">
        <f>'P2 O2 Equipment'!L51</f>
        <v>0</v>
      </c>
      <c r="D42" s="186"/>
      <c r="E42" s="186"/>
      <c r="F42" s="186"/>
      <c r="G42" s="186"/>
      <c r="H42" s="186"/>
      <c r="I42" s="186"/>
      <c r="J42" s="186"/>
      <c r="K42" s="186"/>
    </row>
    <row r="43" spans="1:12" ht="12.75" customHeight="1">
      <c r="A43" s="278">
        <v>40</v>
      </c>
      <c r="B43" s="185" t="s">
        <v>168</v>
      </c>
      <c r="C43" s="168">
        <f>'P2 O2 Equipment'!L52</f>
        <v>0</v>
      </c>
      <c r="D43" s="186"/>
      <c r="E43" s="186"/>
      <c r="F43" s="186"/>
      <c r="G43" s="186"/>
      <c r="H43" s="186"/>
      <c r="I43" s="186"/>
      <c r="J43" s="186"/>
      <c r="K43" s="186"/>
    </row>
    <row r="44" spans="1:12" ht="12.75" customHeight="1">
      <c r="A44" s="278">
        <v>41</v>
      </c>
      <c r="B44" s="185" t="s">
        <v>171</v>
      </c>
      <c r="C44" s="168">
        <f>'P2 O2 Equipment'!L53</f>
        <v>0</v>
      </c>
      <c r="D44" s="186"/>
      <c r="E44" s="186"/>
      <c r="F44" s="186"/>
      <c r="G44" s="186"/>
      <c r="H44" s="186"/>
      <c r="I44" s="186"/>
      <c r="J44" s="186"/>
      <c r="K44" s="186"/>
    </row>
    <row r="45" spans="1:12" ht="12.75" customHeight="1">
      <c r="C45" s="103"/>
    </row>
    <row r="46" spans="1:12" ht="12.75" customHeight="1">
      <c r="C46" s="103"/>
    </row>
    <row r="47" spans="1:12" ht="12.75" customHeight="1">
      <c r="C47" s="103"/>
    </row>
    <row r="48" spans="1:12" ht="12.75" customHeight="1">
      <c r="C48" s="103"/>
    </row>
    <row r="49" spans="3:3" ht="12.75" customHeight="1">
      <c r="C49" s="103"/>
    </row>
    <row r="50" spans="3:3" ht="12.75" customHeight="1">
      <c r="C50" s="103"/>
    </row>
    <row r="51" spans="3:3" ht="12.75" customHeight="1">
      <c r="C51" s="103"/>
    </row>
    <row r="52" spans="3:3" ht="12.75" customHeight="1">
      <c r="C52" s="103"/>
    </row>
    <row r="53" spans="3:3" ht="12.75" customHeight="1">
      <c r="C53" s="103"/>
    </row>
    <row r="54" spans="3:3" ht="12.75" customHeight="1">
      <c r="C54" s="103"/>
    </row>
    <row r="55" spans="3:3" ht="12.75" customHeight="1">
      <c r="C55" s="103"/>
    </row>
    <row r="56" spans="3:3" ht="12.75" customHeight="1">
      <c r="C56" s="103"/>
    </row>
    <row r="57" spans="3:3" ht="12.75" customHeight="1">
      <c r="C57" s="103"/>
    </row>
    <row r="58" spans="3:3" ht="12.75" customHeight="1">
      <c r="C58" s="103"/>
    </row>
    <row r="59" spans="3:3" ht="12.75" customHeight="1">
      <c r="C59" s="103"/>
    </row>
    <row r="60" spans="3:3" ht="12.75" customHeight="1">
      <c r="C60" s="103"/>
    </row>
    <row r="61" spans="3:3" ht="12.75" customHeight="1">
      <c r="C61" s="103"/>
    </row>
    <row r="62" spans="3:3" ht="12.75" customHeight="1">
      <c r="C62" s="103"/>
    </row>
    <row r="63" spans="3:3" ht="12.75" customHeight="1">
      <c r="C63" s="103"/>
    </row>
    <row r="64" spans="3:3" ht="12.75" customHeight="1">
      <c r="C64" s="103"/>
    </row>
    <row r="65" spans="3:3" ht="12.75" customHeight="1">
      <c r="C65" s="103"/>
    </row>
    <row r="66" spans="3:3" ht="12.75" customHeight="1">
      <c r="C66" s="103"/>
    </row>
    <row r="67" spans="3:3" ht="12.75" customHeight="1">
      <c r="C67" s="103"/>
    </row>
    <row r="68" spans="3:3" ht="12.75" customHeight="1">
      <c r="C68" s="103"/>
    </row>
    <row r="69" spans="3:3" ht="12.75" customHeight="1">
      <c r="C69" s="103"/>
    </row>
    <row r="70" spans="3:3" ht="12.75" customHeight="1">
      <c r="C70" s="103"/>
    </row>
    <row r="71" spans="3:3" ht="12.75" customHeight="1">
      <c r="C71" s="103"/>
    </row>
    <row r="72" spans="3:3" ht="12.75" customHeight="1">
      <c r="C72" s="103"/>
    </row>
    <row r="73" spans="3:3" ht="12.75" customHeight="1">
      <c r="C73" s="103"/>
    </row>
    <row r="74" spans="3:3" ht="12.75" customHeight="1">
      <c r="C74" s="103"/>
    </row>
    <row r="75" spans="3:3" ht="12.75" customHeight="1">
      <c r="C75" s="103"/>
    </row>
    <row r="76" spans="3:3" ht="12.75" customHeight="1">
      <c r="C76" s="103"/>
    </row>
    <row r="77" spans="3:3" ht="12.75" customHeight="1">
      <c r="C77" s="103"/>
    </row>
    <row r="78" spans="3:3" ht="12.75" customHeight="1">
      <c r="C78" s="103"/>
    </row>
    <row r="79" spans="3:3" ht="12.75" customHeight="1">
      <c r="C79" s="103"/>
    </row>
    <row r="80" spans="3:3" ht="12.75" customHeight="1">
      <c r="C80" s="103"/>
    </row>
    <row r="81" spans="3:3" ht="12.75" customHeight="1">
      <c r="C81" s="103"/>
    </row>
    <row r="82" spans="3:3" ht="12.75" customHeight="1">
      <c r="C82" s="103"/>
    </row>
    <row r="83" spans="3:3" ht="12.75" customHeight="1">
      <c r="C83" s="103"/>
    </row>
    <row r="84" spans="3:3" ht="12.75" customHeight="1">
      <c r="C84" s="103"/>
    </row>
    <row r="85" spans="3:3" ht="12.75" customHeight="1">
      <c r="C85" s="103"/>
    </row>
    <row r="86" spans="3:3" ht="12.75" customHeight="1">
      <c r="C86" s="103"/>
    </row>
    <row r="87" spans="3:3" ht="12.75" customHeight="1">
      <c r="C87" s="103"/>
    </row>
    <row r="88" spans="3:3" ht="12.75" customHeight="1">
      <c r="C88" s="103"/>
    </row>
    <row r="89" spans="3:3" ht="12.75" customHeight="1">
      <c r="C89" s="103"/>
    </row>
    <row r="90" spans="3:3" ht="12.75" customHeight="1">
      <c r="C90" s="103"/>
    </row>
    <row r="91" spans="3:3" ht="12.75" customHeight="1">
      <c r="C91" s="103"/>
    </row>
    <row r="92" spans="3:3" ht="12.75" customHeight="1">
      <c r="C92" s="103"/>
    </row>
    <row r="93" spans="3:3" ht="12.75" customHeight="1">
      <c r="C93" s="103"/>
    </row>
    <row r="94" spans="3:3" ht="12.75" customHeight="1">
      <c r="C94" s="103"/>
    </row>
    <row r="95" spans="3:3" ht="12.75" customHeight="1">
      <c r="C95" s="103"/>
    </row>
    <row r="96" spans="3:3" ht="12.75" customHeight="1">
      <c r="C96" s="103"/>
    </row>
    <row r="97" spans="3:3" ht="12.75" customHeight="1">
      <c r="C97" s="103"/>
    </row>
    <row r="98" spans="3:3" ht="12.75" customHeight="1">
      <c r="C98" s="103"/>
    </row>
    <row r="99" spans="3:3" ht="12.75" customHeight="1">
      <c r="C99" s="103"/>
    </row>
    <row r="100" spans="3:3" ht="12.75" customHeight="1">
      <c r="C100" s="103"/>
    </row>
    <row r="101" spans="3:3" ht="12.75" customHeight="1">
      <c r="C101" s="103"/>
    </row>
    <row r="102" spans="3:3" ht="12.75" customHeight="1">
      <c r="C102" s="103"/>
    </row>
    <row r="103" spans="3:3" ht="12.75" customHeight="1">
      <c r="C103" s="103"/>
    </row>
    <row r="104" spans="3:3" ht="12.75" customHeight="1">
      <c r="C104" s="103"/>
    </row>
    <row r="105" spans="3:3" ht="12.75" customHeight="1">
      <c r="C105" s="103"/>
    </row>
    <row r="106" spans="3:3" ht="12.75" customHeight="1">
      <c r="C106" s="103"/>
    </row>
    <row r="107" spans="3:3" ht="12.75" customHeight="1">
      <c r="C107" s="103"/>
    </row>
    <row r="108" spans="3:3" ht="12.75" customHeight="1">
      <c r="C108" s="103"/>
    </row>
    <row r="109" spans="3:3" ht="12.75" customHeight="1">
      <c r="C109" s="103"/>
    </row>
    <row r="110" spans="3:3" ht="12.75" customHeight="1">
      <c r="C110" s="103"/>
    </row>
    <row r="111" spans="3:3" ht="12.75" customHeight="1">
      <c r="C111" s="103"/>
    </row>
    <row r="112" spans="3:3" ht="12.75" customHeight="1">
      <c r="C112" s="103"/>
    </row>
    <row r="113" spans="3:3" ht="12.75" customHeight="1">
      <c r="C113" s="103"/>
    </row>
    <row r="114" spans="3:3" ht="12.75" customHeight="1">
      <c r="C114" s="103"/>
    </row>
    <row r="115" spans="3:3" ht="12.75" customHeight="1">
      <c r="C115" s="103"/>
    </row>
    <row r="116" spans="3:3" ht="12.75" customHeight="1">
      <c r="C116" s="103"/>
    </row>
    <row r="117" spans="3:3" ht="12.75" customHeight="1">
      <c r="C117" s="103"/>
    </row>
    <row r="118" spans="3:3" ht="12.75" customHeight="1">
      <c r="C118" s="103"/>
    </row>
    <row r="119" spans="3:3" ht="12.75" customHeight="1">
      <c r="C119" s="103"/>
    </row>
    <row r="120" spans="3:3" ht="12.75" customHeight="1">
      <c r="C120" s="103"/>
    </row>
    <row r="121" spans="3:3" ht="12.75" customHeight="1">
      <c r="C121" s="103"/>
    </row>
    <row r="122" spans="3:3" ht="12.75" customHeight="1">
      <c r="C122" s="103"/>
    </row>
    <row r="123" spans="3:3" ht="12.75" customHeight="1">
      <c r="C123" s="103"/>
    </row>
    <row r="124" spans="3:3" ht="12.75" customHeight="1">
      <c r="C124" s="103"/>
    </row>
    <row r="125" spans="3:3" ht="12.75" customHeight="1">
      <c r="C125" s="103"/>
    </row>
    <row r="126" spans="3:3" ht="12.75" customHeight="1">
      <c r="C126" s="103"/>
    </row>
    <row r="127" spans="3:3" ht="12.75" customHeight="1">
      <c r="C127" s="103"/>
    </row>
    <row r="128" spans="3:3" ht="12.75" customHeight="1">
      <c r="C128" s="103"/>
    </row>
    <row r="129" spans="3:3" ht="12.75" customHeight="1">
      <c r="C129" s="103"/>
    </row>
    <row r="130" spans="3:3" ht="12.75" customHeight="1">
      <c r="C130" s="103"/>
    </row>
    <row r="131" spans="3:3" ht="12.75" customHeight="1">
      <c r="C131" s="103"/>
    </row>
    <row r="132" spans="3:3" ht="12.75" customHeight="1">
      <c r="C132" s="103"/>
    </row>
    <row r="133" spans="3:3" ht="12.75" customHeight="1">
      <c r="C133" s="103"/>
    </row>
    <row r="134" spans="3:3" ht="12.75" customHeight="1">
      <c r="C134" s="103"/>
    </row>
    <row r="135" spans="3:3" ht="12.75" customHeight="1">
      <c r="C135" s="103"/>
    </row>
    <row r="136" spans="3:3" ht="12.75" customHeight="1">
      <c r="C136" s="103"/>
    </row>
    <row r="137" spans="3:3" ht="12.75" customHeight="1">
      <c r="C137" s="103"/>
    </row>
    <row r="138" spans="3:3" ht="12.75" customHeight="1">
      <c r="C138" s="103"/>
    </row>
    <row r="139" spans="3:3" ht="12.75" customHeight="1">
      <c r="C139" s="103"/>
    </row>
    <row r="140" spans="3:3" ht="12.75" customHeight="1">
      <c r="C140" s="103"/>
    </row>
    <row r="141" spans="3:3" ht="12.75" customHeight="1">
      <c r="C141" s="103"/>
    </row>
    <row r="142" spans="3:3" ht="12.75" customHeight="1">
      <c r="C142" s="103"/>
    </row>
    <row r="143" spans="3:3" ht="12.75" customHeight="1">
      <c r="C143" s="103"/>
    </row>
    <row r="144" spans="3:3" ht="12.75" customHeight="1">
      <c r="C144" s="103"/>
    </row>
    <row r="145" spans="3:3" ht="12.75" customHeight="1">
      <c r="C145" s="103"/>
    </row>
    <row r="146" spans="3:3" ht="12.75" customHeight="1">
      <c r="C146" s="103"/>
    </row>
    <row r="147" spans="3:3" ht="12.75" customHeight="1">
      <c r="C147" s="103"/>
    </row>
    <row r="148" spans="3:3" ht="12.75" customHeight="1">
      <c r="C148" s="103"/>
    </row>
    <row r="149" spans="3:3" ht="12.75" customHeight="1">
      <c r="C149" s="103"/>
    </row>
    <row r="150" spans="3:3" ht="12.75" customHeight="1">
      <c r="C150" s="103"/>
    </row>
    <row r="151" spans="3:3" ht="12.75" customHeight="1">
      <c r="C151" s="103"/>
    </row>
    <row r="152" spans="3:3" ht="12.75" customHeight="1">
      <c r="C152" s="103"/>
    </row>
    <row r="153" spans="3:3" ht="12.75" customHeight="1">
      <c r="C153" s="103"/>
    </row>
    <row r="154" spans="3:3" ht="12.75" customHeight="1">
      <c r="C154" s="103"/>
    </row>
    <row r="155" spans="3:3" ht="12.75" customHeight="1">
      <c r="C155" s="103"/>
    </row>
    <row r="156" spans="3:3" ht="12.75" customHeight="1">
      <c r="C156" s="103"/>
    </row>
    <row r="157" spans="3:3" ht="12.75" customHeight="1">
      <c r="C157" s="103"/>
    </row>
    <row r="158" spans="3:3" ht="12.75" customHeight="1">
      <c r="C158" s="103"/>
    </row>
    <row r="159" spans="3:3" ht="12.75" customHeight="1">
      <c r="C159" s="103"/>
    </row>
    <row r="160" spans="3:3" ht="12.75" customHeight="1">
      <c r="C160" s="103"/>
    </row>
    <row r="161" spans="3:3" ht="12.75" customHeight="1">
      <c r="C161" s="103"/>
    </row>
    <row r="162" spans="3:3" ht="12.75" customHeight="1">
      <c r="C162" s="103"/>
    </row>
    <row r="163" spans="3:3" ht="12.75" customHeight="1">
      <c r="C163" s="103"/>
    </row>
    <row r="164" spans="3:3" ht="12.75" customHeight="1">
      <c r="C164" s="103"/>
    </row>
    <row r="165" spans="3:3" ht="12.75" customHeight="1">
      <c r="C165" s="103"/>
    </row>
    <row r="166" spans="3:3" ht="12.75" customHeight="1">
      <c r="C166" s="103"/>
    </row>
    <row r="167" spans="3:3" ht="12.75" customHeight="1">
      <c r="C167" s="103"/>
    </row>
    <row r="168" spans="3:3" ht="12.75" customHeight="1">
      <c r="C168" s="103"/>
    </row>
    <row r="169" spans="3:3" ht="12.75" customHeight="1">
      <c r="C169" s="103"/>
    </row>
    <row r="170" spans="3:3" ht="12.75" customHeight="1">
      <c r="C170" s="103"/>
    </row>
    <row r="171" spans="3:3" ht="12.75" customHeight="1">
      <c r="C171" s="103"/>
    </row>
    <row r="172" spans="3:3" ht="12.75" customHeight="1">
      <c r="C172" s="103"/>
    </row>
    <row r="173" spans="3:3" ht="12.75" customHeight="1">
      <c r="C173" s="103"/>
    </row>
    <row r="174" spans="3:3" ht="12.75" customHeight="1">
      <c r="C174" s="103"/>
    </row>
    <row r="175" spans="3:3" ht="12.75" customHeight="1">
      <c r="C175" s="103"/>
    </row>
    <row r="176" spans="3:3" ht="12.75" customHeight="1">
      <c r="C176" s="103"/>
    </row>
    <row r="177" spans="3:3" ht="12.75" customHeight="1">
      <c r="C177" s="103"/>
    </row>
    <row r="178" spans="3:3" ht="12.75" customHeight="1">
      <c r="C178" s="103"/>
    </row>
    <row r="179" spans="3:3" ht="12.75" customHeight="1">
      <c r="C179" s="103"/>
    </row>
    <row r="180" spans="3:3" ht="12.75" customHeight="1">
      <c r="C180" s="103"/>
    </row>
    <row r="181" spans="3:3" ht="12.75" customHeight="1">
      <c r="C181" s="103"/>
    </row>
    <row r="182" spans="3:3" ht="12.75" customHeight="1">
      <c r="C182" s="103"/>
    </row>
    <row r="183" spans="3:3" ht="12.75" customHeight="1">
      <c r="C183" s="103"/>
    </row>
    <row r="184" spans="3:3" ht="12.75" customHeight="1">
      <c r="C184" s="103"/>
    </row>
    <row r="185" spans="3:3" ht="12.75" customHeight="1">
      <c r="C185" s="103"/>
    </row>
    <row r="186" spans="3:3" ht="12.75" customHeight="1">
      <c r="C186" s="103"/>
    </row>
    <row r="187" spans="3:3" ht="12.75" customHeight="1">
      <c r="C187" s="103"/>
    </row>
    <row r="188" spans="3:3" ht="12.75" customHeight="1">
      <c r="C188" s="103"/>
    </row>
    <row r="189" spans="3:3" ht="12.75" customHeight="1">
      <c r="C189" s="103"/>
    </row>
    <row r="190" spans="3:3" ht="12.75" customHeight="1">
      <c r="C190" s="103"/>
    </row>
    <row r="191" spans="3:3" ht="12.75" customHeight="1">
      <c r="C191" s="103"/>
    </row>
    <row r="192" spans="3:3" ht="12.75" customHeight="1">
      <c r="C192" s="103"/>
    </row>
    <row r="193" spans="3:3" ht="12.75" customHeight="1">
      <c r="C193" s="103"/>
    </row>
    <row r="194" spans="3:3" ht="12.75" customHeight="1">
      <c r="C194" s="103"/>
    </row>
    <row r="195" spans="3:3" ht="12.75" customHeight="1">
      <c r="C195" s="103"/>
    </row>
    <row r="196" spans="3:3" ht="12.75" customHeight="1">
      <c r="C196" s="103"/>
    </row>
    <row r="197" spans="3:3" ht="12.75" customHeight="1">
      <c r="C197" s="103"/>
    </row>
    <row r="198" spans="3:3" ht="12.75" customHeight="1">
      <c r="C198" s="103"/>
    </row>
    <row r="199" spans="3:3" ht="12.75" customHeight="1">
      <c r="C199" s="103"/>
    </row>
    <row r="200" spans="3:3" ht="12.75" customHeight="1">
      <c r="C200" s="103"/>
    </row>
    <row r="201" spans="3:3" ht="12.75" customHeight="1">
      <c r="C201" s="103"/>
    </row>
    <row r="202" spans="3:3" ht="12.75" customHeight="1">
      <c r="C202" s="103"/>
    </row>
    <row r="203" spans="3:3" ht="12.75" customHeight="1">
      <c r="C203" s="103"/>
    </row>
    <row r="204" spans="3:3" ht="12.75" customHeight="1">
      <c r="C204" s="103"/>
    </row>
    <row r="205" spans="3:3" ht="12.75" customHeight="1">
      <c r="C205" s="103"/>
    </row>
    <row r="206" spans="3:3" ht="12.75" customHeight="1">
      <c r="C206" s="103"/>
    </row>
    <row r="207" spans="3:3" ht="12.75" customHeight="1">
      <c r="C207" s="103"/>
    </row>
    <row r="208" spans="3:3" ht="12.75" customHeight="1">
      <c r="C208" s="103"/>
    </row>
    <row r="209" spans="3:3" ht="12.75" customHeight="1">
      <c r="C209" s="103"/>
    </row>
    <row r="210" spans="3:3" ht="12.75" customHeight="1">
      <c r="C210" s="103"/>
    </row>
    <row r="211" spans="3:3" ht="12.75" customHeight="1">
      <c r="C211" s="103"/>
    </row>
    <row r="212" spans="3:3" ht="12.75" customHeight="1">
      <c r="C212" s="103"/>
    </row>
    <row r="213" spans="3:3" ht="12.75" customHeight="1">
      <c r="C213" s="103"/>
    </row>
    <row r="214" spans="3:3" ht="12.75" customHeight="1">
      <c r="C214" s="103"/>
    </row>
    <row r="215" spans="3:3" ht="12.75" customHeight="1">
      <c r="C215" s="103"/>
    </row>
    <row r="216" spans="3:3" ht="12.75" customHeight="1">
      <c r="C216" s="103"/>
    </row>
    <row r="217" spans="3:3" ht="12.75" customHeight="1">
      <c r="C217" s="103"/>
    </row>
    <row r="218" spans="3:3" ht="12.75" customHeight="1">
      <c r="C218" s="103"/>
    </row>
    <row r="219" spans="3:3" ht="12.75" customHeight="1">
      <c r="C219" s="103"/>
    </row>
    <row r="220" spans="3:3" ht="12.75" customHeight="1">
      <c r="C220" s="103"/>
    </row>
    <row r="221" spans="3:3" ht="12.75" customHeight="1">
      <c r="C221" s="103"/>
    </row>
    <row r="222" spans="3:3" ht="12.75" customHeight="1">
      <c r="C222" s="103"/>
    </row>
    <row r="223" spans="3:3" ht="12.75" customHeight="1">
      <c r="C223" s="103"/>
    </row>
    <row r="224" spans="3:3" ht="12.75" customHeight="1">
      <c r="C224" s="103"/>
    </row>
    <row r="225" spans="3:3" ht="12.75" customHeight="1">
      <c r="C225" s="103"/>
    </row>
    <row r="226" spans="3:3" ht="12.75" customHeight="1">
      <c r="C226" s="103"/>
    </row>
    <row r="227" spans="3:3" ht="12.75" customHeight="1">
      <c r="C227" s="103"/>
    </row>
    <row r="228" spans="3:3" ht="12.75" customHeight="1">
      <c r="C228" s="103"/>
    </row>
    <row r="229" spans="3:3" ht="12.75" customHeight="1">
      <c r="C229" s="103"/>
    </row>
    <row r="230" spans="3:3" ht="12.75" customHeight="1">
      <c r="C230" s="103"/>
    </row>
    <row r="231" spans="3:3" ht="12.75" customHeight="1">
      <c r="C231" s="103"/>
    </row>
    <row r="232" spans="3:3" ht="12.75" customHeight="1">
      <c r="C232" s="103"/>
    </row>
    <row r="233" spans="3:3" ht="12.75" customHeight="1">
      <c r="C233" s="103"/>
    </row>
    <row r="234" spans="3:3" ht="12.75" customHeight="1">
      <c r="C234" s="103"/>
    </row>
    <row r="235" spans="3:3" ht="12.75" customHeight="1">
      <c r="C235" s="103"/>
    </row>
    <row r="236" spans="3:3" ht="12.75" customHeight="1">
      <c r="C236" s="103"/>
    </row>
    <row r="237" spans="3:3" ht="12.75" customHeight="1">
      <c r="C237" s="103"/>
    </row>
    <row r="238" spans="3:3" ht="12.75" customHeight="1">
      <c r="C238" s="103"/>
    </row>
    <row r="239" spans="3:3" ht="12.75" customHeight="1">
      <c r="C239" s="103"/>
    </row>
    <row r="240" spans="3:3" ht="12.75" customHeight="1">
      <c r="C240" s="103"/>
    </row>
    <row r="241" spans="3:3" ht="12.75" customHeight="1">
      <c r="C241" s="103"/>
    </row>
    <row r="242" spans="3:3" ht="12.75" customHeight="1">
      <c r="C242" s="103"/>
    </row>
    <row r="243" spans="3:3" ht="12.75" customHeight="1">
      <c r="C243" s="103"/>
    </row>
    <row r="244" spans="3:3" ht="12.75" customHeight="1">
      <c r="C244" s="103"/>
    </row>
    <row r="245" spans="3:3" ht="15.75" customHeight="1">
      <c r="C245" s="103"/>
    </row>
    <row r="246" spans="3:3" ht="15.75" customHeight="1">
      <c r="C246" s="103"/>
    </row>
    <row r="247" spans="3:3" ht="15.75" customHeight="1">
      <c r="C247" s="103"/>
    </row>
    <row r="248" spans="3:3" ht="15.75" customHeight="1">
      <c r="C248" s="103"/>
    </row>
    <row r="249" spans="3:3" ht="15.75" customHeight="1">
      <c r="C249" s="103"/>
    </row>
    <row r="250" spans="3:3" ht="15.75" customHeight="1">
      <c r="C250" s="103"/>
    </row>
    <row r="251" spans="3:3" ht="15.75" customHeight="1">
      <c r="C251" s="103"/>
    </row>
    <row r="252" spans="3:3" ht="15.75" customHeight="1">
      <c r="C252" s="103"/>
    </row>
    <row r="253" spans="3:3" ht="15.75" customHeight="1">
      <c r="C253" s="103"/>
    </row>
    <row r="254" spans="3:3" ht="15.75" customHeight="1">
      <c r="C254" s="103"/>
    </row>
    <row r="255" spans="3:3" ht="15.75" customHeight="1">
      <c r="C255" s="103"/>
    </row>
    <row r="256" spans="3:3" ht="15.75" customHeight="1">
      <c r="C256" s="103"/>
    </row>
    <row r="257" spans="3:3" ht="15.75" customHeight="1">
      <c r="C257" s="103"/>
    </row>
    <row r="258" spans="3:3" ht="15.75" customHeight="1">
      <c r="C258" s="103"/>
    </row>
    <row r="259" spans="3:3" ht="15.75" customHeight="1">
      <c r="C259" s="103"/>
    </row>
    <row r="260" spans="3:3" ht="15.75" customHeight="1">
      <c r="C260" s="103"/>
    </row>
    <row r="261" spans="3:3" ht="15.75" customHeight="1">
      <c r="C261" s="103"/>
    </row>
    <row r="262" spans="3:3" ht="15.75" customHeight="1">
      <c r="C262" s="103"/>
    </row>
    <row r="263" spans="3:3" ht="15.75" customHeight="1">
      <c r="C263" s="103"/>
    </row>
    <row r="264" spans="3:3" ht="15.75" customHeight="1">
      <c r="C264" s="103"/>
    </row>
    <row r="265" spans="3:3" ht="15.75" customHeight="1">
      <c r="C265" s="103"/>
    </row>
    <row r="266" spans="3:3" ht="15.75" customHeight="1">
      <c r="C266" s="103"/>
    </row>
    <row r="267" spans="3:3" ht="15.75" customHeight="1">
      <c r="C267" s="103"/>
    </row>
    <row r="268" spans="3:3" ht="15.75" customHeight="1">
      <c r="C268" s="103"/>
    </row>
    <row r="269" spans="3:3" ht="15.75" customHeight="1">
      <c r="C269" s="103"/>
    </row>
    <row r="270" spans="3:3" ht="15.75" customHeight="1">
      <c r="C270" s="103"/>
    </row>
    <row r="271" spans="3:3" ht="15.75" customHeight="1">
      <c r="C271" s="103"/>
    </row>
    <row r="272" spans="3:3" ht="15.75" customHeight="1">
      <c r="C272" s="103"/>
    </row>
    <row r="273" spans="3:3" ht="15.75" customHeight="1">
      <c r="C273" s="103"/>
    </row>
    <row r="274" spans="3:3" ht="15.75" customHeight="1">
      <c r="C274" s="103"/>
    </row>
    <row r="275" spans="3:3" ht="15.75" customHeight="1">
      <c r="C275" s="103"/>
    </row>
    <row r="276" spans="3:3" ht="15.75" customHeight="1">
      <c r="C276" s="103"/>
    </row>
    <row r="277" spans="3:3" ht="15.75" customHeight="1">
      <c r="C277" s="103"/>
    </row>
    <row r="278" spans="3:3" ht="15.75" customHeight="1">
      <c r="C278" s="103"/>
    </row>
    <row r="279" spans="3:3" ht="15.75" customHeight="1">
      <c r="C279" s="103"/>
    </row>
    <row r="280" spans="3:3" ht="15.75" customHeight="1">
      <c r="C280" s="103"/>
    </row>
    <row r="281" spans="3:3" ht="15.75" customHeight="1">
      <c r="C281" s="103"/>
    </row>
    <row r="282" spans="3:3" ht="15.75" customHeight="1">
      <c r="C282" s="103"/>
    </row>
    <row r="283" spans="3:3" ht="15.75" customHeight="1">
      <c r="C283" s="103"/>
    </row>
    <row r="284" spans="3:3" ht="15.75" customHeight="1">
      <c r="C284" s="103"/>
    </row>
    <row r="285" spans="3:3" ht="15.75" customHeight="1">
      <c r="C285" s="103"/>
    </row>
    <row r="286" spans="3:3" ht="15.75" customHeight="1">
      <c r="C286" s="103"/>
    </row>
    <row r="287" spans="3:3" ht="15.75" customHeight="1">
      <c r="C287" s="103"/>
    </row>
    <row r="288" spans="3:3" ht="15.75" customHeight="1">
      <c r="C288" s="103"/>
    </row>
    <row r="289" spans="3:3" ht="15.75" customHeight="1">
      <c r="C289" s="103"/>
    </row>
    <row r="290" spans="3:3" ht="15.75" customHeight="1">
      <c r="C290" s="103"/>
    </row>
    <row r="291" spans="3:3" ht="15.75" customHeight="1">
      <c r="C291" s="103"/>
    </row>
    <row r="292" spans="3:3" ht="15.75" customHeight="1">
      <c r="C292" s="103"/>
    </row>
    <row r="293" spans="3:3" ht="15.75" customHeight="1">
      <c r="C293" s="103"/>
    </row>
    <row r="294" spans="3:3" ht="15.75" customHeight="1">
      <c r="C294" s="103"/>
    </row>
    <row r="295" spans="3:3" ht="15.75" customHeight="1">
      <c r="C295" s="103"/>
    </row>
    <row r="296" spans="3:3" ht="15.75" customHeight="1">
      <c r="C296" s="103"/>
    </row>
    <row r="297" spans="3:3" ht="15.75" customHeight="1">
      <c r="C297" s="103"/>
    </row>
    <row r="298" spans="3:3" ht="15.75" customHeight="1">
      <c r="C298" s="103"/>
    </row>
    <row r="299" spans="3:3" ht="15.75" customHeight="1">
      <c r="C299" s="103"/>
    </row>
    <row r="300" spans="3:3" ht="15.75" customHeight="1">
      <c r="C300" s="103"/>
    </row>
    <row r="301" spans="3:3" ht="15.75" customHeight="1">
      <c r="C301" s="103"/>
    </row>
    <row r="302" spans="3:3" ht="15.75" customHeight="1">
      <c r="C302" s="103"/>
    </row>
    <row r="303" spans="3:3" ht="15.75" customHeight="1">
      <c r="C303" s="103"/>
    </row>
    <row r="304" spans="3:3" ht="15.75" customHeight="1">
      <c r="C304" s="103"/>
    </row>
    <row r="305" spans="3:3" ht="15.75" customHeight="1">
      <c r="C305" s="103"/>
    </row>
    <row r="306" spans="3:3" ht="15.75" customHeight="1">
      <c r="C306" s="103"/>
    </row>
    <row r="307" spans="3:3" ht="15.75" customHeight="1">
      <c r="C307" s="103"/>
    </row>
    <row r="308" spans="3:3" ht="15.75" customHeight="1">
      <c r="C308" s="103"/>
    </row>
    <row r="309" spans="3:3" ht="15.75" customHeight="1">
      <c r="C309" s="103"/>
    </row>
    <row r="310" spans="3:3" ht="15.75" customHeight="1">
      <c r="C310" s="103"/>
    </row>
    <row r="311" spans="3:3" ht="15.75" customHeight="1">
      <c r="C311" s="103"/>
    </row>
    <row r="312" spans="3:3" ht="15.75" customHeight="1">
      <c r="C312" s="103"/>
    </row>
    <row r="313" spans="3:3" ht="15.75" customHeight="1">
      <c r="C313" s="103"/>
    </row>
    <row r="314" spans="3:3" ht="15.75" customHeight="1">
      <c r="C314" s="103"/>
    </row>
    <row r="315" spans="3:3" ht="15.75" customHeight="1">
      <c r="C315" s="103"/>
    </row>
    <row r="316" spans="3:3" ht="15.75" customHeight="1">
      <c r="C316" s="103"/>
    </row>
    <row r="317" spans="3:3" ht="15.75" customHeight="1">
      <c r="C317" s="103"/>
    </row>
    <row r="318" spans="3:3" ht="15.75" customHeight="1">
      <c r="C318" s="103"/>
    </row>
    <row r="319" spans="3:3" ht="15.75" customHeight="1">
      <c r="C319" s="103"/>
    </row>
    <row r="320" spans="3:3" ht="15.75" customHeight="1">
      <c r="C320" s="103"/>
    </row>
    <row r="321" spans="3:3" ht="15.75" customHeight="1">
      <c r="C321" s="103"/>
    </row>
    <row r="322" spans="3:3" ht="15.75" customHeight="1">
      <c r="C322" s="103"/>
    </row>
    <row r="323" spans="3:3" ht="15.75" customHeight="1">
      <c r="C323" s="103"/>
    </row>
    <row r="324" spans="3:3" ht="15.75" customHeight="1">
      <c r="C324" s="103"/>
    </row>
    <row r="325" spans="3:3" ht="15.75" customHeight="1">
      <c r="C325" s="103"/>
    </row>
    <row r="326" spans="3:3" ht="15.75" customHeight="1">
      <c r="C326" s="103"/>
    </row>
    <row r="327" spans="3:3" ht="15.75" customHeight="1">
      <c r="C327" s="103"/>
    </row>
    <row r="328" spans="3:3" ht="15.75" customHeight="1">
      <c r="C328" s="103"/>
    </row>
    <row r="329" spans="3:3" ht="15.75" customHeight="1">
      <c r="C329" s="103"/>
    </row>
    <row r="330" spans="3:3" ht="15.75" customHeight="1">
      <c r="C330" s="103"/>
    </row>
    <row r="331" spans="3:3" ht="15.75" customHeight="1">
      <c r="C331" s="103"/>
    </row>
    <row r="332" spans="3:3" ht="15.75" customHeight="1">
      <c r="C332" s="103"/>
    </row>
    <row r="333" spans="3:3" ht="15.75" customHeight="1">
      <c r="C333" s="103"/>
    </row>
    <row r="334" spans="3:3" ht="15.75" customHeight="1">
      <c r="C334" s="103"/>
    </row>
    <row r="335" spans="3:3" ht="15.75" customHeight="1">
      <c r="C335" s="103"/>
    </row>
    <row r="336" spans="3:3" ht="15.75" customHeight="1">
      <c r="C336" s="103"/>
    </row>
    <row r="337" spans="3:3" ht="15.75" customHeight="1">
      <c r="C337" s="103"/>
    </row>
    <row r="338" spans="3:3" ht="15.75" customHeight="1">
      <c r="C338" s="103"/>
    </row>
    <row r="339" spans="3:3" ht="15.75" customHeight="1">
      <c r="C339" s="103"/>
    </row>
    <row r="340" spans="3:3" ht="15.75" customHeight="1">
      <c r="C340" s="103"/>
    </row>
    <row r="341" spans="3:3" ht="15.75" customHeight="1">
      <c r="C341" s="103"/>
    </row>
    <row r="342" spans="3:3" ht="15.75" customHeight="1">
      <c r="C342" s="103"/>
    </row>
    <row r="343" spans="3:3" ht="15.75" customHeight="1">
      <c r="C343" s="103"/>
    </row>
    <row r="344" spans="3:3" ht="15.75" customHeight="1">
      <c r="C344" s="103"/>
    </row>
    <row r="345" spans="3:3" ht="15.75" customHeight="1">
      <c r="C345" s="103"/>
    </row>
    <row r="346" spans="3:3" ht="15.75" customHeight="1">
      <c r="C346" s="103"/>
    </row>
    <row r="347" spans="3:3" ht="15.75" customHeight="1">
      <c r="C347" s="103"/>
    </row>
    <row r="348" spans="3:3" ht="15.75" customHeight="1">
      <c r="C348" s="103"/>
    </row>
    <row r="349" spans="3:3" ht="15.75" customHeight="1">
      <c r="C349" s="103"/>
    </row>
    <row r="350" spans="3:3" ht="15.75" customHeight="1">
      <c r="C350" s="103"/>
    </row>
    <row r="351" spans="3:3" ht="15.75" customHeight="1">
      <c r="C351" s="103"/>
    </row>
    <row r="352" spans="3:3" ht="15.75" customHeight="1">
      <c r="C352" s="103"/>
    </row>
    <row r="353" spans="3:3" ht="15.75" customHeight="1">
      <c r="C353" s="103"/>
    </row>
    <row r="354" spans="3:3" ht="15.75" customHeight="1">
      <c r="C354" s="103"/>
    </row>
    <row r="355" spans="3:3" ht="15.75" customHeight="1">
      <c r="C355" s="103"/>
    </row>
    <row r="356" spans="3:3" ht="15.75" customHeight="1">
      <c r="C356" s="103"/>
    </row>
    <row r="357" spans="3:3" ht="15.75" customHeight="1">
      <c r="C357" s="103"/>
    </row>
    <row r="358" spans="3:3" ht="15.75" customHeight="1">
      <c r="C358" s="103"/>
    </row>
    <row r="359" spans="3:3" ht="15.75" customHeight="1">
      <c r="C359" s="103"/>
    </row>
    <row r="360" spans="3:3" ht="15.75" customHeight="1">
      <c r="C360" s="103"/>
    </row>
    <row r="361" spans="3:3" ht="15.75" customHeight="1">
      <c r="C361" s="103"/>
    </row>
    <row r="362" spans="3:3" ht="15.75" customHeight="1">
      <c r="C362" s="103"/>
    </row>
    <row r="363" spans="3:3" ht="15.75" customHeight="1">
      <c r="C363" s="103"/>
    </row>
    <row r="364" spans="3:3" ht="15.75" customHeight="1">
      <c r="C364" s="103"/>
    </row>
    <row r="365" spans="3:3" ht="15.75" customHeight="1">
      <c r="C365" s="103"/>
    </row>
    <row r="366" spans="3:3" ht="15.75" customHeight="1">
      <c r="C366" s="103"/>
    </row>
    <row r="367" spans="3:3" ht="15.75" customHeight="1">
      <c r="C367" s="103"/>
    </row>
    <row r="368" spans="3:3" ht="15.75" customHeight="1">
      <c r="C368" s="103"/>
    </row>
    <row r="369" spans="3:3" ht="15.75" customHeight="1">
      <c r="C369" s="103"/>
    </row>
    <row r="370" spans="3:3" ht="15.75" customHeight="1">
      <c r="C370" s="103"/>
    </row>
    <row r="371" spans="3:3" ht="15.75" customHeight="1">
      <c r="C371" s="103"/>
    </row>
    <row r="372" spans="3:3" ht="15.75" customHeight="1">
      <c r="C372" s="103"/>
    </row>
    <row r="373" spans="3:3" ht="15.75" customHeight="1">
      <c r="C373" s="103"/>
    </row>
    <row r="374" spans="3:3" ht="15.75" customHeight="1">
      <c r="C374" s="103"/>
    </row>
    <row r="375" spans="3:3" ht="15.75" customHeight="1">
      <c r="C375" s="103"/>
    </row>
    <row r="376" spans="3:3" ht="15.75" customHeight="1">
      <c r="C376" s="103"/>
    </row>
    <row r="377" spans="3:3" ht="15.75" customHeight="1">
      <c r="C377" s="103"/>
    </row>
    <row r="378" spans="3:3" ht="15.75" customHeight="1">
      <c r="C378" s="103"/>
    </row>
    <row r="379" spans="3:3" ht="15.75" customHeight="1">
      <c r="C379" s="103"/>
    </row>
    <row r="380" spans="3:3" ht="15.75" customHeight="1">
      <c r="C380" s="103"/>
    </row>
    <row r="381" spans="3:3" ht="15.75" customHeight="1">
      <c r="C381" s="103"/>
    </row>
    <row r="382" spans="3:3" ht="15.75" customHeight="1">
      <c r="C382" s="103"/>
    </row>
    <row r="383" spans="3:3" ht="15.75" customHeight="1">
      <c r="C383" s="103"/>
    </row>
    <row r="384" spans="3:3" ht="15.75" customHeight="1">
      <c r="C384" s="103"/>
    </row>
    <row r="385" spans="3:3" ht="15.75" customHeight="1">
      <c r="C385" s="103"/>
    </row>
    <row r="386" spans="3:3" ht="15.75" customHeight="1">
      <c r="C386" s="103"/>
    </row>
    <row r="387" spans="3:3" ht="15.75" customHeight="1">
      <c r="C387" s="103"/>
    </row>
    <row r="388" spans="3:3" ht="15.75" customHeight="1">
      <c r="C388" s="103"/>
    </row>
    <row r="389" spans="3:3" ht="15.75" customHeight="1">
      <c r="C389" s="103"/>
    </row>
    <row r="390" spans="3:3" ht="15.75" customHeight="1">
      <c r="C390" s="103"/>
    </row>
    <row r="391" spans="3:3" ht="15.75" customHeight="1">
      <c r="C391" s="103"/>
    </row>
    <row r="392" spans="3:3" ht="15.75" customHeight="1">
      <c r="C392" s="103"/>
    </row>
    <row r="393" spans="3:3" ht="15.75" customHeight="1">
      <c r="C393" s="103"/>
    </row>
    <row r="394" spans="3:3" ht="15.75" customHeight="1">
      <c r="C394" s="103"/>
    </row>
    <row r="395" spans="3:3" ht="15.75" customHeight="1">
      <c r="C395" s="103"/>
    </row>
    <row r="396" spans="3:3" ht="15.75" customHeight="1">
      <c r="C396" s="103"/>
    </row>
    <row r="397" spans="3:3" ht="15.75" customHeight="1">
      <c r="C397" s="103"/>
    </row>
    <row r="398" spans="3:3" ht="15.75" customHeight="1">
      <c r="C398" s="103"/>
    </row>
    <row r="399" spans="3:3" ht="15.75" customHeight="1">
      <c r="C399" s="103"/>
    </row>
    <row r="400" spans="3:3" ht="15.75" customHeight="1">
      <c r="C400" s="103"/>
    </row>
    <row r="401" spans="3:3" ht="15.75" customHeight="1">
      <c r="C401" s="103"/>
    </row>
    <row r="402" spans="3:3" ht="15.75" customHeight="1">
      <c r="C402" s="103"/>
    </row>
    <row r="403" spans="3:3" ht="15.75" customHeight="1">
      <c r="C403" s="103"/>
    </row>
    <row r="404" spans="3:3" ht="15.75" customHeight="1">
      <c r="C404" s="103"/>
    </row>
    <row r="405" spans="3:3" ht="15.75" customHeight="1">
      <c r="C405" s="103"/>
    </row>
    <row r="406" spans="3:3" ht="15.75" customHeight="1">
      <c r="C406" s="103"/>
    </row>
    <row r="407" spans="3:3" ht="15.75" customHeight="1">
      <c r="C407" s="103"/>
    </row>
    <row r="408" spans="3:3" ht="15.75" customHeight="1">
      <c r="C408" s="103"/>
    </row>
    <row r="409" spans="3:3" ht="15.75" customHeight="1">
      <c r="C409" s="103"/>
    </row>
    <row r="410" spans="3:3" ht="15.75" customHeight="1">
      <c r="C410" s="103"/>
    </row>
    <row r="411" spans="3:3" ht="15.75" customHeight="1">
      <c r="C411" s="103"/>
    </row>
    <row r="412" spans="3:3" ht="15.75" customHeight="1">
      <c r="C412" s="103"/>
    </row>
    <row r="413" spans="3:3" ht="15.75" customHeight="1">
      <c r="C413" s="103"/>
    </row>
    <row r="414" spans="3:3" ht="15.75" customHeight="1">
      <c r="C414" s="103"/>
    </row>
    <row r="415" spans="3:3" ht="15.75" customHeight="1">
      <c r="C415" s="103"/>
    </row>
    <row r="416" spans="3:3" ht="15.75" customHeight="1">
      <c r="C416" s="103"/>
    </row>
    <row r="417" spans="3:3" ht="15.75" customHeight="1">
      <c r="C417" s="103"/>
    </row>
    <row r="418" spans="3:3" ht="15.75" customHeight="1">
      <c r="C418" s="103"/>
    </row>
    <row r="419" spans="3:3" ht="15.75" customHeight="1">
      <c r="C419" s="103"/>
    </row>
    <row r="420" spans="3:3" ht="15.75" customHeight="1">
      <c r="C420" s="103"/>
    </row>
    <row r="421" spans="3:3" ht="15.75" customHeight="1">
      <c r="C421" s="103"/>
    </row>
    <row r="422" spans="3:3" ht="15.75" customHeight="1">
      <c r="C422" s="103"/>
    </row>
    <row r="423" spans="3:3" ht="15.75" customHeight="1">
      <c r="C423" s="103"/>
    </row>
    <row r="424" spans="3:3" ht="15.75" customHeight="1">
      <c r="C424" s="103"/>
    </row>
    <row r="425" spans="3:3" ht="15.75" customHeight="1">
      <c r="C425" s="103"/>
    </row>
    <row r="426" spans="3:3" ht="15.75" customHeight="1">
      <c r="C426" s="103"/>
    </row>
    <row r="427" spans="3:3" ht="15.75" customHeight="1">
      <c r="C427" s="103"/>
    </row>
    <row r="428" spans="3:3" ht="15.75" customHeight="1">
      <c r="C428" s="103"/>
    </row>
    <row r="429" spans="3:3" ht="15.75" customHeight="1">
      <c r="C429" s="103"/>
    </row>
    <row r="430" spans="3:3" ht="15.75" customHeight="1">
      <c r="C430" s="103"/>
    </row>
    <row r="431" spans="3:3" ht="15.75" customHeight="1">
      <c r="C431" s="103"/>
    </row>
    <row r="432" spans="3:3" ht="15.75" customHeight="1">
      <c r="C432" s="103"/>
    </row>
    <row r="433" spans="3:3" ht="15.75" customHeight="1">
      <c r="C433" s="103"/>
    </row>
    <row r="434" spans="3:3" ht="15.75" customHeight="1">
      <c r="C434" s="103"/>
    </row>
    <row r="435" spans="3:3" ht="15.75" customHeight="1">
      <c r="C435" s="103"/>
    </row>
    <row r="436" spans="3:3" ht="15.75" customHeight="1">
      <c r="C436" s="103"/>
    </row>
    <row r="437" spans="3:3" ht="15.75" customHeight="1">
      <c r="C437" s="103"/>
    </row>
    <row r="438" spans="3:3" ht="15.75" customHeight="1">
      <c r="C438" s="103"/>
    </row>
    <row r="439" spans="3:3" ht="15.75" customHeight="1">
      <c r="C439" s="103"/>
    </row>
    <row r="440" spans="3:3" ht="15.75" customHeight="1">
      <c r="C440" s="103"/>
    </row>
    <row r="441" spans="3:3" ht="15.75" customHeight="1">
      <c r="C441" s="103"/>
    </row>
    <row r="442" spans="3:3" ht="15.75" customHeight="1">
      <c r="C442" s="103"/>
    </row>
    <row r="443" spans="3:3" ht="15.75" customHeight="1">
      <c r="C443" s="103"/>
    </row>
    <row r="444" spans="3:3" ht="15.75" customHeight="1">
      <c r="C444" s="103"/>
    </row>
    <row r="445" spans="3:3" ht="15.75" customHeight="1">
      <c r="C445" s="103"/>
    </row>
    <row r="446" spans="3:3" ht="15.75" customHeight="1">
      <c r="C446" s="103"/>
    </row>
    <row r="447" spans="3:3" ht="15.75" customHeight="1">
      <c r="C447" s="103"/>
    </row>
    <row r="448" spans="3:3" ht="15.75" customHeight="1">
      <c r="C448" s="103"/>
    </row>
    <row r="449" spans="3:3" ht="15.75" customHeight="1">
      <c r="C449" s="103"/>
    </row>
    <row r="450" spans="3:3" ht="15.75" customHeight="1">
      <c r="C450" s="103"/>
    </row>
    <row r="451" spans="3:3" ht="15.75" customHeight="1">
      <c r="C451" s="103"/>
    </row>
    <row r="452" spans="3:3" ht="15.75" customHeight="1">
      <c r="C452" s="103"/>
    </row>
    <row r="453" spans="3:3" ht="15.75" customHeight="1">
      <c r="C453" s="103"/>
    </row>
    <row r="454" spans="3:3" ht="15.75" customHeight="1">
      <c r="C454" s="103"/>
    </row>
    <row r="455" spans="3:3" ht="15.75" customHeight="1">
      <c r="C455" s="103"/>
    </row>
    <row r="456" spans="3:3" ht="15.75" customHeight="1">
      <c r="C456" s="103"/>
    </row>
    <row r="457" spans="3:3" ht="15.75" customHeight="1">
      <c r="C457" s="103"/>
    </row>
    <row r="458" spans="3:3" ht="15.75" customHeight="1">
      <c r="C458" s="103"/>
    </row>
    <row r="459" spans="3:3" ht="15.75" customHeight="1">
      <c r="C459" s="103"/>
    </row>
    <row r="460" spans="3:3" ht="15.75" customHeight="1">
      <c r="C460" s="103"/>
    </row>
    <row r="461" spans="3:3" ht="15.75" customHeight="1">
      <c r="C461" s="103"/>
    </row>
    <row r="462" spans="3:3" ht="15.75" customHeight="1">
      <c r="C462" s="103"/>
    </row>
    <row r="463" spans="3:3" ht="15.75" customHeight="1">
      <c r="C463" s="103"/>
    </row>
    <row r="464" spans="3:3" ht="15.75" customHeight="1">
      <c r="C464" s="103"/>
    </row>
    <row r="465" spans="3:3" ht="15.75" customHeight="1">
      <c r="C465" s="103"/>
    </row>
    <row r="466" spans="3:3" ht="15.75" customHeight="1">
      <c r="C466" s="103"/>
    </row>
    <row r="467" spans="3:3" ht="15.75" customHeight="1">
      <c r="C467" s="103"/>
    </row>
    <row r="468" spans="3:3" ht="15.75" customHeight="1">
      <c r="C468" s="103"/>
    </row>
    <row r="469" spans="3:3" ht="15.75" customHeight="1">
      <c r="C469" s="103"/>
    </row>
    <row r="470" spans="3:3" ht="15.75" customHeight="1">
      <c r="C470" s="103"/>
    </row>
    <row r="471" spans="3:3" ht="15.75" customHeight="1">
      <c r="C471" s="103"/>
    </row>
    <row r="472" spans="3:3" ht="15.75" customHeight="1">
      <c r="C472" s="103"/>
    </row>
    <row r="473" spans="3:3" ht="15.75" customHeight="1">
      <c r="C473" s="103"/>
    </row>
    <row r="474" spans="3:3" ht="15.75" customHeight="1">
      <c r="C474" s="103"/>
    </row>
    <row r="475" spans="3:3" ht="15.75" customHeight="1">
      <c r="C475" s="103"/>
    </row>
    <row r="476" spans="3:3" ht="15.75" customHeight="1">
      <c r="C476" s="103"/>
    </row>
    <row r="477" spans="3:3" ht="15.75" customHeight="1">
      <c r="C477" s="103"/>
    </row>
    <row r="478" spans="3:3" ht="15.75" customHeight="1">
      <c r="C478" s="103"/>
    </row>
    <row r="479" spans="3:3" ht="15.75" customHeight="1">
      <c r="C479" s="103"/>
    </row>
    <row r="480" spans="3:3" ht="15.75" customHeight="1">
      <c r="C480" s="103"/>
    </row>
    <row r="481" spans="3:3" ht="15.75" customHeight="1">
      <c r="C481" s="103"/>
    </row>
    <row r="482" spans="3:3" ht="15.75" customHeight="1">
      <c r="C482" s="103"/>
    </row>
    <row r="483" spans="3:3" ht="15.75" customHeight="1">
      <c r="C483" s="103"/>
    </row>
    <row r="484" spans="3:3" ht="15.75" customHeight="1">
      <c r="C484" s="103"/>
    </row>
    <row r="485" spans="3:3" ht="15.75" customHeight="1">
      <c r="C485" s="103"/>
    </row>
    <row r="486" spans="3:3" ht="15.75" customHeight="1">
      <c r="C486" s="103"/>
    </row>
    <row r="487" spans="3:3" ht="15.75" customHeight="1">
      <c r="C487" s="103"/>
    </row>
    <row r="488" spans="3:3" ht="15.75" customHeight="1">
      <c r="C488" s="103"/>
    </row>
    <row r="489" spans="3:3" ht="15.75" customHeight="1">
      <c r="C489" s="103"/>
    </row>
    <row r="490" spans="3:3" ht="15.75" customHeight="1">
      <c r="C490" s="103"/>
    </row>
    <row r="491" spans="3:3" ht="15.75" customHeight="1">
      <c r="C491" s="103"/>
    </row>
    <row r="492" spans="3:3" ht="15.75" customHeight="1">
      <c r="C492" s="103"/>
    </row>
    <row r="493" spans="3:3" ht="15.75" customHeight="1">
      <c r="C493" s="103"/>
    </row>
    <row r="494" spans="3:3" ht="15.75" customHeight="1">
      <c r="C494" s="103"/>
    </row>
    <row r="495" spans="3:3" ht="15.75" customHeight="1">
      <c r="C495" s="103"/>
    </row>
    <row r="496" spans="3:3" ht="15.75" customHeight="1">
      <c r="C496" s="103"/>
    </row>
    <row r="497" spans="3:3" ht="15.75" customHeight="1">
      <c r="C497" s="103"/>
    </row>
    <row r="498" spans="3:3" ht="15.75" customHeight="1">
      <c r="C498" s="103"/>
    </row>
    <row r="499" spans="3:3" ht="15.75" customHeight="1">
      <c r="C499" s="103"/>
    </row>
    <row r="500" spans="3:3" ht="15.75" customHeight="1">
      <c r="C500" s="103"/>
    </row>
    <row r="501" spans="3:3" ht="15.75" customHeight="1">
      <c r="C501" s="103"/>
    </row>
    <row r="502" spans="3:3" ht="15.75" customHeight="1">
      <c r="C502" s="103"/>
    </row>
    <row r="503" spans="3:3" ht="15.75" customHeight="1">
      <c r="C503" s="103"/>
    </row>
    <row r="504" spans="3:3" ht="15.75" customHeight="1">
      <c r="C504" s="103"/>
    </row>
    <row r="505" spans="3:3" ht="15.75" customHeight="1">
      <c r="C505" s="103"/>
    </row>
    <row r="506" spans="3:3" ht="15.75" customHeight="1">
      <c r="C506" s="103"/>
    </row>
    <row r="507" spans="3:3" ht="15.75" customHeight="1">
      <c r="C507" s="103"/>
    </row>
    <row r="508" spans="3:3" ht="15.75" customHeight="1">
      <c r="C508" s="103"/>
    </row>
    <row r="509" spans="3:3" ht="15.75" customHeight="1">
      <c r="C509" s="103"/>
    </row>
    <row r="510" spans="3:3" ht="15.75" customHeight="1">
      <c r="C510" s="103"/>
    </row>
    <row r="511" spans="3:3" ht="15.75" customHeight="1">
      <c r="C511" s="103"/>
    </row>
    <row r="512" spans="3:3" ht="15.75" customHeight="1">
      <c r="C512" s="103"/>
    </row>
    <row r="513" spans="3:3" ht="15.75" customHeight="1">
      <c r="C513" s="103"/>
    </row>
    <row r="514" spans="3:3" ht="15.75" customHeight="1">
      <c r="C514" s="103"/>
    </row>
    <row r="515" spans="3:3" ht="15.75" customHeight="1">
      <c r="C515" s="103"/>
    </row>
    <row r="516" spans="3:3" ht="15.75" customHeight="1">
      <c r="C516" s="103"/>
    </row>
    <row r="517" spans="3:3" ht="15.75" customHeight="1">
      <c r="C517" s="103"/>
    </row>
    <row r="518" spans="3:3" ht="15.75" customHeight="1">
      <c r="C518" s="103"/>
    </row>
    <row r="519" spans="3:3" ht="15.75" customHeight="1">
      <c r="C519" s="103"/>
    </row>
    <row r="520" spans="3:3" ht="15.75" customHeight="1">
      <c r="C520" s="103"/>
    </row>
    <row r="521" spans="3:3" ht="15.75" customHeight="1">
      <c r="C521" s="103"/>
    </row>
    <row r="522" spans="3:3" ht="15.75" customHeight="1">
      <c r="C522" s="103"/>
    </row>
    <row r="523" spans="3:3" ht="15.75" customHeight="1">
      <c r="C523" s="103"/>
    </row>
    <row r="524" spans="3:3" ht="15.75" customHeight="1">
      <c r="C524" s="103"/>
    </row>
    <row r="525" spans="3:3" ht="15.75" customHeight="1">
      <c r="C525" s="103"/>
    </row>
    <row r="526" spans="3:3" ht="15.75" customHeight="1">
      <c r="C526" s="103"/>
    </row>
    <row r="527" spans="3:3" ht="15.75" customHeight="1">
      <c r="C527" s="103"/>
    </row>
    <row r="528" spans="3:3" ht="15.75" customHeight="1">
      <c r="C528" s="103"/>
    </row>
    <row r="529" spans="3:3" ht="15.75" customHeight="1">
      <c r="C529" s="103"/>
    </row>
    <row r="530" spans="3:3" ht="15.75" customHeight="1">
      <c r="C530" s="103"/>
    </row>
    <row r="531" spans="3:3" ht="15.75" customHeight="1">
      <c r="C531" s="103"/>
    </row>
    <row r="532" spans="3:3" ht="15.75" customHeight="1">
      <c r="C532" s="103"/>
    </row>
    <row r="533" spans="3:3" ht="15.75" customHeight="1">
      <c r="C533" s="103"/>
    </row>
    <row r="534" spans="3:3" ht="15.75" customHeight="1">
      <c r="C534" s="103"/>
    </row>
    <row r="535" spans="3:3" ht="15.75" customHeight="1">
      <c r="C535" s="103"/>
    </row>
    <row r="536" spans="3:3" ht="15.75" customHeight="1">
      <c r="C536" s="103"/>
    </row>
    <row r="537" spans="3:3" ht="15.75" customHeight="1">
      <c r="C537" s="103"/>
    </row>
    <row r="538" spans="3:3" ht="15.75" customHeight="1">
      <c r="C538" s="103"/>
    </row>
    <row r="539" spans="3:3" ht="15.75" customHeight="1">
      <c r="C539" s="103"/>
    </row>
    <row r="540" spans="3:3" ht="15.75" customHeight="1">
      <c r="C540" s="103"/>
    </row>
    <row r="541" spans="3:3" ht="15.75" customHeight="1">
      <c r="C541" s="103"/>
    </row>
    <row r="542" spans="3:3" ht="15.75" customHeight="1">
      <c r="C542" s="103"/>
    </row>
    <row r="543" spans="3:3" ht="15.75" customHeight="1">
      <c r="C543" s="103"/>
    </row>
    <row r="544" spans="3:3" ht="15.75" customHeight="1">
      <c r="C544" s="103"/>
    </row>
    <row r="545" spans="3:3" ht="15.75" customHeight="1">
      <c r="C545" s="103"/>
    </row>
    <row r="546" spans="3:3" ht="15.75" customHeight="1">
      <c r="C546" s="103"/>
    </row>
    <row r="547" spans="3:3" ht="15.75" customHeight="1">
      <c r="C547" s="103"/>
    </row>
    <row r="548" spans="3:3" ht="15.75" customHeight="1">
      <c r="C548" s="103"/>
    </row>
    <row r="549" spans="3:3" ht="15.75" customHeight="1">
      <c r="C549" s="103"/>
    </row>
    <row r="550" spans="3:3" ht="15.75" customHeight="1">
      <c r="C550" s="103"/>
    </row>
    <row r="551" spans="3:3" ht="15.75" customHeight="1">
      <c r="C551" s="103"/>
    </row>
    <row r="552" spans="3:3" ht="15.75" customHeight="1">
      <c r="C552" s="103"/>
    </row>
    <row r="553" spans="3:3" ht="15.75" customHeight="1">
      <c r="C553" s="103"/>
    </row>
    <row r="554" spans="3:3" ht="15.75" customHeight="1">
      <c r="C554" s="103"/>
    </row>
    <row r="555" spans="3:3" ht="15.75" customHeight="1">
      <c r="C555" s="103"/>
    </row>
    <row r="556" spans="3:3" ht="15.75" customHeight="1">
      <c r="C556" s="103"/>
    </row>
    <row r="557" spans="3:3" ht="15.75" customHeight="1">
      <c r="C557" s="103"/>
    </row>
    <row r="558" spans="3:3" ht="15.75" customHeight="1">
      <c r="C558" s="103"/>
    </row>
    <row r="559" spans="3:3" ht="15.75" customHeight="1">
      <c r="C559" s="103"/>
    </row>
    <row r="560" spans="3:3" ht="15.75" customHeight="1">
      <c r="C560" s="103"/>
    </row>
    <row r="561" spans="3:3" ht="15.75" customHeight="1">
      <c r="C561" s="103"/>
    </row>
    <row r="562" spans="3:3" ht="15.75" customHeight="1">
      <c r="C562" s="103"/>
    </row>
    <row r="563" spans="3:3" ht="15.75" customHeight="1">
      <c r="C563" s="103"/>
    </row>
    <row r="564" spans="3:3" ht="15.75" customHeight="1">
      <c r="C564" s="103"/>
    </row>
    <row r="565" spans="3:3" ht="15.75" customHeight="1">
      <c r="C565" s="103"/>
    </row>
    <row r="566" spans="3:3" ht="15.75" customHeight="1">
      <c r="C566" s="103"/>
    </row>
    <row r="567" spans="3:3" ht="15.75" customHeight="1">
      <c r="C567" s="103"/>
    </row>
    <row r="568" spans="3:3" ht="15.75" customHeight="1">
      <c r="C568" s="103"/>
    </row>
    <row r="569" spans="3:3" ht="15.75" customHeight="1">
      <c r="C569" s="103"/>
    </row>
    <row r="570" spans="3:3" ht="15.75" customHeight="1">
      <c r="C570" s="103"/>
    </row>
    <row r="571" spans="3:3" ht="15.75" customHeight="1">
      <c r="C571" s="103"/>
    </row>
    <row r="572" spans="3:3" ht="15.75" customHeight="1">
      <c r="C572" s="103"/>
    </row>
    <row r="573" spans="3:3" ht="15.75" customHeight="1">
      <c r="C573" s="103"/>
    </row>
    <row r="574" spans="3:3" ht="15.75" customHeight="1">
      <c r="C574" s="103"/>
    </row>
    <row r="575" spans="3:3" ht="15.75" customHeight="1">
      <c r="C575" s="103"/>
    </row>
    <row r="576" spans="3:3" ht="15.75" customHeight="1">
      <c r="C576" s="103"/>
    </row>
    <row r="577" spans="3:3" ht="15.75" customHeight="1">
      <c r="C577" s="103"/>
    </row>
    <row r="578" spans="3:3" ht="15.75" customHeight="1">
      <c r="C578" s="103"/>
    </row>
    <row r="579" spans="3:3" ht="15.75" customHeight="1">
      <c r="C579" s="103"/>
    </row>
    <row r="580" spans="3:3" ht="15.75" customHeight="1">
      <c r="C580" s="103"/>
    </row>
    <row r="581" spans="3:3" ht="15.75" customHeight="1">
      <c r="C581" s="103"/>
    </row>
    <row r="582" spans="3:3" ht="15.75" customHeight="1">
      <c r="C582" s="103"/>
    </row>
    <row r="583" spans="3:3" ht="15.75" customHeight="1">
      <c r="C583" s="103"/>
    </row>
    <row r="584" spans="3:3" ht="15.75" customHeight="1">
      <c r="C584" s="103"/>
    </row>
    <row r="585" spans="3:3" ht="15.75" customHeight="1">
      <c r="C585" s="103"/>
    </row>
    <row r="586" spans="3:3" ht="15.75" customHeight="1">
      <c r="C586" s="103"/>
    </row>
    <row r="587" spans="3:3" ht="15.75" customHeight="1">
      <c r="C587" s="103"/>
    </row>
    <row r="588" spans="3:3" ht="15.75" customHeight="1">
      <c r="C588" s="103"/>
    </row>
    <row r="589" spans="3:3" ht="15.75" customHeight="1">
      <c r="C589" s="103"/>
    </row>
    <row r="590" spans="3:3" ht="15.75" customHeight="1">
      <c r="C590" s="103"/>
    </row>
    <row r="591" spans="3:3" ht="15.75" customHeight="1">
      <c r="C591" s="103"/>
    </row>
    <row r="592" spans="3:3" ht="15.75" customHeight="1">
      <c r="C592" s="103"/>
    </row>
    <row r="593" spans="3:3" ht="15.75" customHeight="1">
      <c r="C593" s="103"/>
    </row>
    <row r="594" spans="3:3" ht="15.75" customHeight="1">
      <c r="C594" s="103"/>
    </row>
    <row r="595" spans="3:3" ht="15.75" customHeight="1">
      <c r="C595" s="103"/>
    </row>
    <row r="596" spans="3:3" ht="15.75" customHeight="1">
      <c r="C596" s="103"/>
    </row>
    <row r="597" spans="3:3" ht="15.75" customHeight="1">
      <c r="C597" s="103"/>
    </row>
    <row r="598" spans="3:3" ht="15.75" customHeight="1">
      <c r="C598" s="103"/>
    </row>
    <row r="599" spans="3:3" ht="15.75" customHeight="1">
      <c r="C599" s="103"/>
    </row>
    <row r="600" spans="3:3" ht="15.75" customHeight="1">
      <c r="C600" s="103"/>
    </row>
    <row r="601" spans="3:3" ht="15.75" customHeight="1">
      <c r="C601" s="103"/>
    </row>
    <row r="602" spans="3:3" ht="15.75" customHeight="1">
      <c r="C602" s="103"/>
    </row>
    <row r="603" spans="3:3" ht="15.75" customHeight="1">
      <c r="C603" s="103"/>
    </row>
    <row r="604" spans="3:3" ht="15.75" customHeight="1">
      <c r="C604" s="103"/>
    </row>
    <row r="605" spans="3:3" ht="15.75" customHeight="1">
      <c r="C605" s="103"/>
    </row>
    <row r="606" spans="3:3" ht="15.75" customHeight="1">
      <c r="C606" s="103"/>
    </row>
    <row r="607" spans="3:3" ht="15.75" customHeight="1">
      <c r="C607" s="103"/>
    </row>
    <row r="608" spans="3:3" ht="15.75" customHeight="1">
      <c r="C608" s="103"/>
    </row>
    <row r="609" spans="3:3" ht="15.75" customHeight="1">
      <c r="C609" s="103"/>
    </row>
    <row r="610" spans="3:3" ht="15.75" customHeight="1">
      <c r="C610" s="103"/>
    </row>
    <row r="611" spans="3:3" ht="15.75" customHeight="1">
      <c r="C611" s="103"/>
    </row>
    <row r="612" spans="3:3" ht="15.75" customHeight="1">
      <c r="C612" s="103"/>
    </row>
    <row r="613" spans="3:3" ht="15.75" customHeight="1">
      <c r="C613" s="103"/>
    </row>
    <row r="614" spans="3:3" ht="15.75" customHeight="1">
      <c r="C614" s="103"/>
    </row>
    <row r="615" spans="3:3" ht="15.75" customHeight="1">
      <c r="C615" s="103"/>
    </row>
    <row r="616" spans="3:3" ht="15.75" customHeight="1">
      <c r="C616" s="103"/>
    </row>
    <row r="617" spans="3:3" ht="15.75" customHeight="1">
      <c r="C617" s="103"/>
    </row>
    <row r="618" spans="3:3" ht="15.75" customHeight="1">
      <c r="C618" s="103"/>
    </row>
    <row r="619" spans="3:3" ht="15.75" customHeight="1">
      <c r="C619" s="103"/>
    </row>
    <row r="620" spans="3:3" ht="15.75" customHeight="1">
      <c r="C620" s="103"/>
    </row>
    <row r="621" spans="3:3" ht="15.75" customHeight="1">
      <c r="C621" s="103"/>
    </row>
    <row r="622" spans="3:3" ht="15.75" customHeight="1">
      <c r="C622" s="103"/>
    </row>
    <row r="623" spans="3:3" ht="15.75" customHeight="1">
      <c r="C623" s="103"/>
    </row>
    <row r="624" spans="3:3" ht="15.75" customHeight="1">
      <c r="C624" s="103"/>
    </row>
    <row r="625" spans="3:3" ht="15.75" customHeight="1">
      <c r="C625" s="103"/>
    </row>
    <row r="626" spans="3:3" ht="15.75" customHeight="1">
      <c r="C626" s="103"/>
    </row>
    <row r="627" spans="3:3" ht="15.75" customHeight="1">
      <c r="C627" s="103"/>
    </row>
    <row r="628" spans="3:3" ht="15.75" customHeight="1">
      <c r="C628" s="103"/>
    </row>
    <row r="629" spans="3:3" ht="15.75" customHeight="1">
      <c r="C629" s="103"/>
    </row>
    <row r="630" spans="3:3" ht="15.75" customHeight="1">
      <c r="C630" s="103"/>
    </row>
    <row r="631" spans="3:3" ht="15.75" customHeight="1">
      <c r="C631" s="103"/>
    </row>
    <row r="632" spans="3:3" ht="15.75" customHeight="1">
      <c r="C632" s="103"/>
    </row>
    <row r="633" spans="3:3" ht="15.75" customHeight="1">
      <c r="C633" s="103"/>
    </row>
    <row r="634" spans="3:3" ht="15.75" customHeight="1">
      <c r="C634" s="103"/>
    </row>
    <row r="635" spans="3:3" ht="15.75" customHeight="1">
      <c r="C635" s="103"/>
    </row>
    <row r="636" spans="3:3" ht="15.75" customHeight="1">
      <c r="C636" s="103"/>
    </row>
    <row r="637" spans="3:3" ht="15.75" customHeight="1">
      <c r="C637" s="103"/>
    </row>
    <row r="638" spans="3:3" ht="15.75" customHeight="1">
      <c r="C638" s="103"/>
    </row>
    <row r="639" spans="3:3" ht="15.75" customHeight="1">
      <c r="C639" s="103"/>
    </row>
    <row r="640" spans="3:3" ht="15.75" customHeight="1">
      <c r="C640" s="103"/>
    </row>
    <row r="641" spans="3:3" ht="15.75" customHeight="1">
      <c r="C641" s="103"/>
    </row>
    <row r="642" spans="3:3" ht="15.75" customHeight="1">
      <c r="C642" s="103"/>
    </row>
    <row r="643" spans="3:3" ht="15.75" customHeight="1">
      <c r="C643" s="103"/>
    </row>
    <row r="644" spans="3:3" ht="15.75" customHeight="1">
      <c r="C644" s="103"/>
    </row>
    <row r="645" spans="3:3" ht="15.75" customHeight="1">
      <c r="C645" s="103"/>
    </row>
    <row r="646" spans="3:3" ht="15.75" customHeight="1">
      <c r="C646" s="103"/>
    </row>
    <row r="647" spans="3:3" ht="15.75" customHeight="1">
      <c r="C647" s="103"/>
    </row>
    <row r="648" spans="3:3" ht="15.75" customHeight="1">
      <c r="C648" s="103"/>
    </row>
    <row r="649" spans="3:3" ht="15.75" customHeight="1">
      <c r="C649" s="103"/>
    </row>
    <row r="650" spans="3:3" ht="15.75" customHeight="1">
      <c r="C650" s="103"/>
    </row>
    <row r="651" spans="3:3" ht="15.75" customHeight="1">
      <c r="C651" s="103"/>
    </row>
    <row r="652" spans="3:3" ht="15.75" customHeight="1">
      <c r="C652" s="103"/>
    </row>
    <row r="653" spans="3:3" ht="15.75" customHeight="1">
      <c r="C653" s="103"/>
    </row>
    <row r="654" spans="3:3" ht="15.75" customHeight="1">
      <c r="C654" s="103"/>
    </row>
    <row r="655" spans="3:3" ht="15.75" customHeight="1">
      <c r="C655" s="103"/>
    </row>
    <row r="656" spans="3:3" ht="15.75" customHeight="1">
      <c r="C656" s="103"/>
    </row>
    <row r="657" spans="3:3" ht="15.75" customHeight="1">
      <c r="C657" s="103"/>
    </row>
    <row r="658" spans="3:3" ht="15.75" customHeight="1">
      <c r="C658" s="103"/>
    </row>
    <row r="659" spans="3:3" ht="15.75" customHeight="1">
      <c r="C659" s="103"/>
    </row>
    <row r="660" spans="3:3" ht="15.75" customHeight="1">
      <c r="C660" s="103"/>
    </row>
    <row r="661" spans="3:3" ht="15.75" customHeight="1">
      <c r="C661" s="103"/>
    </row>
    <row r="662" spans="3:3" ht="15.75" customHeight="1">
      <c r="C662" s="103"/>
    </row>
    <row r="663" spans="3:3" ht="15.75" customHeight="1">
      <c r="C663" s="103"/>
    </row>
    <row r="664" spans="3:3" ht="15.75" customHeight="1">
      <c r="C664" s="103"/>
    </row>
    <row r="665" spans="3:3" ht="15.75" customHeight="1">
      <c r="C665" s="103"/>
    </row>
    <row r="666" spans="3:3" ht="15.75" customHeight="1">
      <c r="C666" s="103"/>
    </row>
    <row r="667" spans="3:3" ht="15.75" customHeight="1">
      <c r="C667" s="103"/>
    </row>
    <row r="668" spans="3:3" ht="15.75" customHeight="1">
      <c r="C668" s="103"/>
    </row>
    <row r="669" spans="3:3" ht="15.75" customHeight="1">
      <c r="C669" s="103"/>
    </row>
    <row r="670" spans="3:3" ht="15.75" customHeight="1">
      <c r="C670" s="103"/>
    </row>
    <row r="671" spans="3:3" ht="15.75" customHeight="1">
      <c r="C671" s="103"/>
    </row>
    <row r="672" spans="3:3" ht="15.75" customHeight="1">
      <c r="C672" s="103"/>
    </row>
    <row r="673" spans="3:3" ht="15.75" customHeight="1">
      <c r="C673" s="103"/>
    </row>
    <row r="674" spans="3:3" ht="15.75" customHeight="1">
      <c r="C674" s="103"/>
    </row>
    <row r="675" spans="3:3" ht="15.75" customHeight="1">
      <c r="C675" s="103"/>
    </row>
    <row r="676" spans="3:3" ht="15.75" customHeight="1">
      <c r="C676" s="103"/>
    </row>
    <row r="677" spans="3:3" ht="15.75" customHeight="1">
      <c r="C677" s="103"/>
    </row>
    <row r="678" spans="3:3" ht="15.75" customHeight="1">
      <c r="C678" s="103"/>
    </row>
    <row r="679" spans="3:3" ht="15.75" customHeight="1">
      <c r="C679" s="103"/>
    </row>
    <row r="680" spans="3:3" ht="15.75" customHeight="1">
      <c r="C680" s="103"/>
    </row>
    <row r="681" spans="3:3" ht="15.75" customHeight="1">
      <c r="C681" s="103"/>
    </row>
    <row r="682" spans="3:3" ht="15.75" customHeight="1">
      <c r="C682" s="103"/>
    </row>
    <row r="683" spans="3:3" ht="15.75" customHeight="1">
      <c r="C683" s="103"/>
    </row>
    <row r="684" spans="3:3" ht="15.75" customHeight="1">
      <c r="C684" s="103"/>
    </row>
    <row r="685" spans="3:3" ht="15.75" customHeight="1">
      <c r="C685" s="103"/>
    </row>
    <row r="686" spans="3:3" ht="15.75" customHeight="1">
      <c r="C686" s="103"/>
    </row>
    <row r="687" spans="3:3" ht="15.75" customHeight="1">
      <c r="C687" s="103"/>
    </row>
    <row r="688" spans="3:3" ht="15.75" customHeight="1">
      <c r="C688" s="103"/>
    </row>
    <row r="689" spans="3:3" ht="15.75" customHeight="1">
      <c r="C689" s="103"/>
    </row>
    <row r="690" spans="3:3" ht="15.75" customHeight="1">
      <c r="C690" s="103"/>
    </row>
    <row r="691" spans="3:3" ht="15.75" customHeight="1">
      <c r="C691" s="103"/>
    </row>
    <row r="692" spans="3:3" ht="15.75" customHeight="1">
      <c r="C692" s="103"/>
    </row>
    <row r="693" spans="3:3" ht="15.75" customHeight="1">
      <c r="C693" s="103"/>
    </row>
    <row r="694" spans="3:3" ht="15.75" customHeight="1">
      <c r="C694" s="103"/>
    </row>
    <row r="695" spans="3:3" ht="15.75" customHeight="1">
      <c r="C695" s="103"/>
    </row>
    <row r="696" spans="3:3" ht="15.75" customHeight="1">
      <c r="C696" s="103"/>
    </row>
    <row r="697" spans="3:3" ht="15.75" customHeight="1">
      <c r="C697" s="103"/>
    </row>
    <row r="698" spans="3:3" ht="15.75" customHeight="1">
      <c r="C698" s="103"/>
    </row>
    <row r="699" spans="3:3" ht="15.75" customHeight="1">
      <c r="C699" s="103"/>
    </row>
    <row r="700" spans="3:3" ht="15.75" customHeight="1">
      <c r="C700" s="103"/>
    </row>
    <row r="701" spans="3:3" ht="15.75" customHeight="1">
      <c r="C701" s="103"/>
    </row>
    <row r="702" spans="3:3" ht="15.75" customHeight="1">
      <c r="C702" s="103"/>
    </row>
    <row r="703" spans="3:3" ht="15.75" customHeight="1">
      <c r="C703" s="103"/>
    </row>
    <row r="704" spans="3:3" ht="15.75" customHeight="1">
      <c r="C704" s="103"/>
    </row>
    <row r="705" spans="3:3" ht="15.75" customHeight="1">
      <c r="C705" s="103"/>
    </row>
    <row r="706" spans="3:3" ht="15.75" customHeight="1">
      <c r="C706" s="103"/>
    </row>
    <row r="707" spans="3:3" ht="15.75" customHeight="1">
      <c r="C707" s="103"/>
    </row>
    <row r="708" spans="3:3" ht="15.75" customHeight="1">
      <c r="C708" s="103"/>
    </row>
    <row r="709" spans="3:3" ht="15.75" customHeight="1">
      <c r="C709" s="103"/>
    </row>
    <row r="710" spans="3:3" ht="15.75" customHeight="1">
      <c r="C710" s="103"/>
    </row>
    <row r="711" spans="3:3" ht="15.75" customHeight="1">
      <c r="C711" s="103"/>
    </row>
    <row r="712" spans="3:3" ht="15.75" customHeight="1">
      <c r="C712" s="103"/>
    </row>
    <row r="713" spans="3:3" ht="15.75" customHeight="1">
      <c r="C713" s="103"/>
    </row>
    <row r="714" spans="3:3" ht="15.75" customHeight="1">
      <c r="C714" s="103"/>
    </row>
    <row r="715" spans="3:3" ht="15.75" customHeight="1">
      <c r="C715" s="103"/>
    </row>
    <row r="716" spans="3:3" ht="15.75" customHeight="1">
      <c r="C716" s="103"/>
    </row>
    <row r="717" spans="3:3" ht="15.75" customHeight="1">
      <c r="C717" s="103"/>
    </row>
    <row r="718" spans="3:3" ht="15.75" customHeight="1">
      <c r="C718" s="103"/>
    </row>
    <row r="719" spans="3:3" ht="15.75" customHeight="1">
      <c r="C719" s="103"/>
    </row>
    <row r="720" spans="3:3" ht="15.75" customHeight="1">
      <c r="C720" s="103"/>
    </row>
    <row r="721" spans="3:3" ht="15.75" customHeight="1">
      <c r="C721" s="103"/>
    </row>
    <row r="722" spans="3:3" ht="15.75" customHeight="1">
      <c r="C722" s="103"/>
    </row>
    <row r="723" spans="3:3" ht="15.75" customHeight="1">
      <c r="C723" s="103"/>
    </row>
    <row r="724" spans="3:3" ht="15.75" customHeight="1">
      <c r="C724" s="103"/>
    </row>
    <row r="725" spans="3:3" ht="15.75" customHeight="1">
      <c r="C725" s="103"/>
    </row>
    <row r="726" spans="3:3" ht="15.75" customHeight="1">
      <c r="C726" s="103"/>
    </row>
    <row r="727" spans="3:3" ht="15.75" customHeight="1">
      <c r="C727" s="103"/>
    </row>
    <row r="728" spans="3:3" ht="15.75" customHeight="1">
      <c r="C728" s="103"/>
    </row>
    <row r="729" spans="3:3" ht="15.75" customHeight="1">
      <c r="C729" s="103"/>
    </row>
    <row r="730" spans="3:3" ht="15.75" customHeight="1">
      <c r="C730" s="103"/>
    </row>
    <row r="731" spans="3:3" ht="15.75" customHeight="1">
      <c r="C731" s="103"/>
    </row>
    <row r="732" spans="3:3" ht="15.75" customHeight="1">
      <c r="C732" s="103"/>
    </row>
    <row r="733" spans="3:3" ht="15.75" customHeight="1">
      <c r="C733" s="103"/>
    </row>
    <row r="734" spans="3:3" ht="15.75" customHeight="1">
      <c r="C734" s="103"/>
    </row>
    <row r="735" spans="3:3" ht="15.75" customHeight="1">
      <c r="C735" s="103"/>
    </row>
    <row r="736" spans="3:3" ht="15.75" customHeight="1">
      <c r="C736" s="103"/>
    </row>
    <row r="737" spans="3:3" ht="15.75" customHeight="1">
      <c r="C737" s="103"/>
    </row>
    <row r="738" spans="3:3" ht="15.75" customHeight="1">
      <c r="C738" s="103"/>
    </row>
    <row r="739" spans="3:3" ht="15.75" customHeight="1">
      <c r="C739" s="103"/>
    </row>
    <row r="740" spans="3:3" ht="15.75" customHeight="1">
      <c r="C740" s="103"/>
    </row>
    <row r="741" spans="3:3" ht="15.75" customHeight="1">
      <c r="C741" s="103"/>
    </row>
    <row r="742" spans="3:3" ht="15.75" customHeight="1">
      <c r="C742" s="103"/>
    </row>
    <row r="743" spans="3:3" ht="15.75" customHeight="1">
      <c r="C743" s="103"/>
    </row>
    <row r="744" spans="3:3" ht="15.75" customHeight="1">
      <c r="C744" s="103"/>
    </row>
    <row r="745" spans="3:3" ht="15.75" customHeight="1">
      <c r="C745" s="103"/>
    </row>
    <row r="746" spans="3:3" ht="15.75" customHeight="1">
      <c r="C746" s="103"/>
    </row>
    <row r="747" spans="3:3" ht="15.75" customHeight="1">
      <c r="C747" s="103"/>
    </row>
    <row r="748" spans="3:3" ht="15.75" customHeight="1">
      <c r="C748" s="103"/>
    </row>
    <row r="749" spans="3:3" ht="15.75" customHeight="1">
      <c r="C749" s="103"/>
    </row>
    <row r="750" spans="3:3" ht="15.75" customHeight="1">
      <c r="C750" s="103"/>
    </row>
    <row r="751" spans="3:3" ht="15.75" customHeight="1">
      <c r="C751" s="103"/>
    </row>
    <row r="752" spans="3:3" ht="15.75" customHeight="1">
      <c r="C752" s="103"/>
    </row>
    <row r="753" spans="3:3" ht="15.75" customHeight="1">
      <c r="C753" s="103"/>
    </row>
    <row r="754" spans="3:3" ht="15.75" customHeight="1">
      <c r="C754" s="103"/>
    </row>
    <row r="755" spans="3:3" ht="15.75" customHeight="1">
      <c r="C755" s="103"/>
    </row>
    <row r="756" spans="3:3" ht="15.75" customHeight="1">
      <c r="C756" s="103"/>
    </row>
    <row r="757" spans="3:3" ht="15.75" customHeight="1">
      <c r="C757" s="103"/>
    </row>
    <row r="758" spans="3:3" ht="15.75" customHeight="1">
      <c r="C758" s="103"/>
    </row>
    <row r="759" spans="3:3" ht="15.75" customHeight="1">
      <c r="C759" s="103"/>
    </row>
    <row r="760" spans="3:3" ht="15.75" customHeight="1">
      <c r="C760" s="103"/>
    </row>
    <row r="761" spans="3:3" ht="15.75" customHeight="1">
      <c r="C761" s="103"/>
    </row>
    <row r="762" spans="3:3" ht="15.75" customHeight="1">
      <c r="C762" s="103"/>
    </row>
    <row r="763" spans="3:3" ht="15.75" customHeight="1">
      <c r="C763" s="103"/>
    </row>
    <row r="764" spans="3:3" ht="15.75" customHeight="1">
      <c r="C764" s="103"/>
    </row>
    <row r="765" spans="3:3" ht="15.75" customHeight="1">
      <c r="C765" s="103"/>
    </row>
    <row r="766" spans="3:3" ht="15.75" customHeight="1">
      <c r="C766" s="103"/>
    </row>
    <row r="767" spans="3:3" ht="15.75" customHeight="1">
      <c r="C767" s="103"/>
    </row>
    <row r="768" spans="3:3" ht="15.75" customHeight="1">
      <c r="C768" s="103"/>
    </row>
    <row r="769" spans="3:3" ht="15.75" customHeight="1">
      <c r="C769" s="103"/>
    </row>
    <row r="770" spans="3:3" ht="15.75" customHeight="1">
      <c r="C770" s="103"/>
    </row>
    <row r="771" spans="3:3" ht="15.75" customHeight="1">
      <c r="C771" s="103"/>
    </row>
    <row r="772" spans="3:3" ht="15.75" customHeight="1">
      <c r="C772" s="103"/>
    </row>
    <row r="773" spans="3:3" ht="15.75" customHeight="1">
      <c r="C773" s="103"/>
    </row>
    <row r="774" spans="3:3" ht="15.75" customHeight="1">
      <c r="C774" s="103"/>
    </row>
    <row r="775" spans="3:3" ht="15.75" customHeight="1">
      <c r="C775" s="103"/>
    </row>
    <row r="776" spans="3:3" ht="15.75" customHeight="1">
      <c r="C776" s="103"/>
    </row>
    <row r="777" spans="3:3" ht="15.75" customHeight="1">
      <c r="C777" s="103"/>
    </row>
    <row r="778" spans="3:3" ht="15.75" customHeight="1">
      <c r="C778" s="103"/>
    </row>
    <row r="779" spans="3:3" ht="15.75" customHeight="1">
      <c r="C779" s="103"/>
    </row>
    <row r="780" spans="3:3" ht="15.75" customHeight="1">
      <c r="C780" s="103"/>
    </row>
    <row r="781" spans="3:3" ht="15.75" customHeight="1">
      <c r="C781" s="103"/>
    </row>
    <row r="782" spans="3:3" ht="15.75" customHeight="1">
      <c r="C782" s="103"/>
    </row>
    <row r="783" spans="3:3" ht="15.75" customHeight="1">
      <c r="C783" s="103"/>
    </row>
    <row r="784" spans="3:3" ht="15.75" customHeight="1">
      <c r="C784" s="103"/>
    </row>
    <row r="785" spans="3:3" ht="15.75" customHeight="1">
      <c r="C785" s="103"/>
    </row>
    <row r="786" spans="3:3" ht="15.75" customHeight="1">
      <c r="C786" s="103"/>
    </row>
    <row r="787" spans="3:3" ht="15.75" customHeight="1">
      <c r="C787" s="103"/>
    </row>
    <row r="788" spans="3:3" ht="15.75" customHeight="1">
      <c r="C788" s="103"/>
    </row>
    <row r="789" spans="3:3" ht="15.75" customHeight="1">
      <c r="C789" s="103"/>
    </row>
    <row r="790" spans="3:3" ht="15.75" customHeight="1">
      <c r="C790" s="103"/>
    </row>
    <row r="791" spans="3:3" ht="15.75" customHeight="1">
      <c r="C791" s="103"/>
    </row>
    <row r="792" spans="3:3" ht="15.75" customHeight="1">
      <c r="C792" s="103"/>
    </row>
    <row r="793" spans="3:3" ht="15.75" customHeight="1">
      <c r="C793" s="103"/>
    </row>
    <row r="794" spans="3:3" ht="15.75" customHeight="1">
      <c r="C794" s="103"/>
    </row>
    <row r="795" spans="3:3" ht="15.75" customHeight="1">
      <c r="C795" s="103"/>
    </row>
    <row r="796" spans="3:3" ht="15.75" customHeight="1">
      <c r="C796" s="103"/>
    </row>
    <row r="797" spans="3:3" ht="15.75" customHeight="1">
      <c r="C797" s="103"/>
    </row>
    <row r="798" spans="3:3" ht="15.75" customHeight="1">
      <c r="C798" s="103"/>
    </row>
    <row r="799" spans="3:3" ht="15.75" customHeight="1">
      <c r="C799" s="103"/>
    </row>
    <row r="800" spans="3:3" ht="15.75" customHeight="1">
      <c r="C800" s="103"/>
    </row>
    <row r="801" spans="3:3" ht="15.75" customHeight="1">
      <c r="C801" s="103"/>
    </row>
    <row r="802" spans="3:3" ht="15.75" customHeight="1">
      <c r="C802" s="103"/>
    </row>
    <row r="803" spans="3:3" ht="15.75" customHeight="1">
      <c r="C803" s="103"/>
    </row>
    <row r="804" spans="3:3" ht="15.75" customHeight="1">
      <c r="C804" s="103"/>
    </row>
    <row r="805" spans="3:3" ht="15.75" customHeight="1">
      <c r="C805" s="103"/>
    </row>
    <row r="806" spans="3:3" ht="15.75" customHeight="1">
      <c r="C806" s="103"/>
    </row>
    <row r="807" spans="3:3" ht="15.75" customHeight="1">
      <c r="C807" s="103"/>
    </row>
    <row r="808" spans="3:3" ht="15.75" customHeight="1">
      <c r="C808" s="103"/>
    </row>
    <row r="809" spans="3:3" ht="15.75" customHeight="1">
      <c r="C809" s="103"/>
    </row>
    <row r="810" spans="3:3" ht="15.75" customHeight="1">
      <c r="C810" s="103"/>
    </row>
    <row r="811" spans="3:3" ht="15.75" customHeight="1">
      <c r="C811" s="103"/>
    </row>
    <row r="812" spans="3:3" ht="15.75" customHeight="1">
      <c r="C812" s="103"/>
    </row>
    <row r="813" spans="3:3" ht="15.75" customHeight="1">
      <c r="C813" s="103"/>
    </row>
    <row r="814" spans="3:3" ht="15.75" customHeight="1">
      <c r="C814" s="103"/>
    </row>
    <row r="815" spans="3:3" ht="15.75" customHeight="1">
      <c r="C815" s="103"/>
    </row>
    <row r="816" spans="3:3" ht="15.75" customHeight="1">
      <c r="C816" s="103"/>
    </row>
    <row r="817" spans="3:3" ht="15.75" customHeight="1">
      <c r="C817" s="103"/>
    </row>
    <row r="818" spans="3:3" ht="15.75" customHeight="1">
      <c r="C818" s="103"/>
    </row>
    <row r="819" spans="3:3" ht="15.75" customHeight="1">
      <c r="C819" s="103"/>
    </row>
    <row r="820" spans="3:3" ht="15.75" customHeight="1">
      <c r="C820" s="103"/>
    </row>
    <row r="821" spans="3:3" ht="15.75" customHeight="1">
      <c r="C821" s="103"/>
    </row>
    <row r="822" spans="3:3" ht="15.75" customHeight="1">
      <c r="C822" s="103"/>
    </row>
    <row r="823" spans="3:3" ht="15.75" customHeight="1">
      <c r="C823" s="103"/>
    </row>
    <row r="824" spans="3:3" ht="15.75" customHeight="1">
      <c r="C824" s="103"/>
    </row>
    <row r="825" spans="3:3" ht="15.75" customHeight="1">
      <c r="C825" s="103"/>
    </row>
    <row r="826" spans="3:3" ht="15.75" customHeight="1">
      <c r="C826" s="103"/>
    </row>
    <row r="827" spans="3:3" ht="15.75" customHeight="1">
      <c r="C827" s="103"/>
    </row>
    <row r="828" spans="3:3" ht="15.75" customHeight="1">
      <c r="C828" s="103"/>
    </row>
    <row r="829" spans="3:3" ht="15.75" customHeight="1">
      <c r="C829" s="103"/>
    </row>
    <row r="830" spans="3:3" ht="15.75" customHeight="1">
      <c r="C830" s="103"/>
    </row>
    <row r="831" spans="3:3" ht="15.75" customHeight="1">
      <c r="C831" s="103"/>
    </row>
    <row r="832" spans="3:3" ht="15.75" customHeight="1">
      <c r="C832" s="103"/>
    </row>
    <row r="833" spans="3:3" ht="15.75" customHeight="1">
      <c r="C833" s="103"/>
    </row>
    <row r="834" spans="3:3" ht="15.75" customHeight="1">
      <c r="C834" s="103"/>
    </row>
    <row r="835" spans="3:3" ht="15.75" customHeight="1">
      <c r="C835" s="103"/>
    </row>
    <row r="836" spans="3:3" ht="15.75" customHeight="1">
      <c r="C836" s="103"/>
    </row>
    <row r="837" spans="3:3" ht="15.75" customHeight="1">
      <c r="C837" s="103"/>
    </row>
    <row r="838" spans="3:3" ht="15.75" customHeight="1">
      <c r="C838" s="103"/>
    </row>
    <row r="839" spans="3:3" ht="15.75" customHeight="1">
      <c r="C839" s="103"/>
    </row>
    <row r="840" spans="3:3" ht="15.75" customHeight="1">
      <c r="C840" s="103"/>
    </row>
    <row r="841" spans="3:3" ht="15.75" customHeight="1">
      <c r="C841" s="103"/>
    </row>
    <row r="842" spans="3:3" ht="15.75" customHeight="1">
      <c r="C842" s="103"/>
    </row>
    <row r="843" spans="3:3" ht="15.75" customHeight="1">
      <c r="C843" s="103"/>
    </row>
    <row r="844" spans="3:3" ht="15.75" customHeight="1">
      <c r="C844" s="103"/>
    </row>
    <row r="845" spans="3:3" ht="15.75" customHeight="1">
      <c r="C845" s="103"/>
    </row>
    <row r="846" spans="3:3" ht="15.75" customHeight="1">
      <c r="C846" s="103"/>
    </row>
    <row r="847" spans="3:3" ht="15.75" customHeight="1">
      <c r="C847" s="103"/>
    </row>
    <row r="848" spans="3:3" ht="15.75" customHeight="1">
      <c r="C848" s="103"/>
    </row>
    <row r="849" spans="3:3" ht="15.75" customHeight="1">
      <c r="C849" s="103"/>
    </row>
    <row r="850" spans="3:3" ht="15.75" customHeight="1">
      <c r="C850" s="103"/>
    </row>
    <row r="851" spans="3:3" ht="15.75" customHeight="1">
      <c r="C851" s="103"/>
    </row>
    <row r="852" spans="3:3" ht="15.75" customHeight="1">
      <c r="C852" s="103"/>
    </row>
    <row r="853" spans="3:3" ht="15.75" customHeight="1">
      <c r="C853" s="103"/>
    </row>
    <row r="854" spans="3:3" ht="15.75" customHeight="1">
      <c r="C854" s="103"/>
    </row>
    <row r="855" spans="3:3" ht="15.75" customHeight="1">
      <c r="C855" s="103"/>
    </row>
    <row r="856" spans="3:3" ht="15.75" customHeight="1">
      <c r="C856" s="103"/>
    </row>
    <row r="857" spans="3:3" ht="15.75" customHeight="1">
      <c r="C857" s="103"/>
    </row>
    <row r="858" spans="3:3" ht="15.75" customHeight="1">
      <c r="C858" s="103"/>
    </row>
    <row r="859" spans="3:3" ht="15.75" customHeight="1">
      <c r="C859" s="103"/>
    </row>
    <row r="860" spans="3:3" ht="15.75" customHeight="1">
      <c r="C860" s="103"/>
    </row>
    <row r="861" spans="3:3" ht="15.75" customHeight="1">
      <c r="C861" s="103"/>
    </row>
    <row r="862" spans="3:3" ht="15.75" customHeight="1">
      <c r="C862" s="103"/>
    </row>
    <row r="863" spans="3:3" ht="15.75" customHeight="1">
      <c r="C863" s="103"/>
    </row>
    <row r="864" spans="3:3" ht="15.75" customHeight="1">
      <c r="C864" s="103"/>
    </row>
    <row r="865" spans="3:3" ht="15.75" customHeight="1">
      <c r="C865" s="103"/>
    </row>
    <row r="866" spans="3:3" ht="15.75" customHeight="1">
      <c r="C866" s="103"/>
    </row>
    <row r="867" spans="3:3" ht="15.75" customHeight="1">
      <c r="C867" s="103"/>
    </row>
    <row r="868" spans="3:3" ht="15.75" customHeight="1">
      <c r="C868" s="103"/>
    </row>
    <row r="869" spans="3:3" ht="15.75" customHeight="1">
      <c r="C869" s="103"/>
    </row>
    <row r="870" spans="3:3" ht="15.75" customHeight="1">
      <c r="C870" s="103"/>
    </row>
    <row r="871" spans="3:3" ht="15.75" customHeight="1">
      <c r="C871" s="103"/>
    </row>
    <row r="872" spans="3:3" ht="15.75" customHeight="1">
      <c r="C872" s="103"/>
    </row>
    <row r="873" spans="3:3" ht="15.75" customHeight="1">
      <c r="C873" s="103"/>
    </row>
    <row r="874" spans="3:3" ht="15.75" customHeight="1">
      <c r="C874" s="103"/>
    </row>
    <row r="875" spans="3:3" ht="15.75" customHeight="1">
      <c r="C875" s="103"/>
    </row>
    <row r="876" spans="3:3" ht="15.75" customHeight="1">
      <c r="C876" s="103"/>
    </row>
    <row r="877" spans="3:3" ht="15.75" customHeight="1">
      <c r="C877" s="103"/>
    </row>
    <row r="878" spans="3:3" ht="15.75" customHeight="1">
      <c r="C878" s="103"/>
    </row>
    <row r="879" spans="3:3" ht="15.75" customHeight="1">
      <c r="C879" s="103"/>
    </row>
    <row r="880" spans="3:3" ht="15.75" customHeight="1">
      <c r="C880" s="103"/>
    </row>
    <row r="881" spans="3:3" ht="15.75" customHeight="1">
      <c r="C881" s="103"/>
    </row>
    <row r="882" spans="3:3" ht="15.75" customHeight="1">
      <c r="C882" s="103"/>
    </row>
    <row r="883" spans="3:3" ht="15.75" customHeight="1">
      <c r="C883" s="103"/>
    </row>
    <row r="884" spans="3:3" ht="15.75" customHeight="1">
      <c r="C884" s="103"/>
    </row>
    <row r="885" spans="3:3" ht="15.75" customHeight="1">
      <c r="C885" s="103"/>
    </row>
    <row r="886" spans="3:3" ht="15.75" customHeight="1">
      <c r="C886" s="103"/>
    </row>
    <row r="887" spans="3:3" ht="15.75" customHeight="1">
      <c r="C887" s="103"/>
    </row>
    <row r="888" spans="3:3" ht="15.75" customHeight="1">
      <c r="C888" s="103"/>
    </row>
    <row r="889" spans="3:3" ht="15.75" customHeight="1">
      <c r="C889" s="103"/>
    </row>
    <row r="890" spans="3:3" ht="15.75" customHeight="1">
      <c r="C890" s="103"/>
    </row>
    <row r="891" spans="3:3" ht="15.75" customHeight="1">
      <c r="C891" s="103"/>
    </row>
    <row r="892" spans="3:3" ht="15.75" customHeight="1">
      <c r="C892" s="103"/>
    </row>
    <row r="893" spans="3:3" ht="15.75" customHeight="1">
      <c r="C893" s="103"/>
    </row>
    <row r="894" spans="3:3" ht="15.75" customHeight="1">
      <c r="C894" s="103"/>
    </row>
    <row r="895" spans="3:3" ht="15.75" customHeight="1">
      <c r="C895" s="103"/>
    </row>
    <row r="896" spans="3:3" ht="15.75" customHeight="1">
      <c r="C896" s="103"/>
    </row>
    <row r="897" spans="3:3" ht="15.75" customHeight="1">
      <c r="C897" s="103"/>
    </row>
    <row r="898" spans="3:3" ht="15.75" customHeight="1">
      <c r="C898" s="103"/>
    </row>
    <row r="899" spans="3:3" ht="15.75" customHeight="1">
      <c r="C899" s="103"/>
    </row>
    <row r="900" spans="3:3" ht="15.75" customHeight="1">
      <c r="C900" s="103"/>
    </row>
    <row r="901" spans="3:3" ht="15.75" customHeight="1">
      <c r="C901" s="103"/>
    </row>
    <row r="902" spans="3:3" ht="15.75" customHeight="1">
      <c r="C902" s="103"/>
    </row>
    <row r="903" spans="3:3" ht="15.75" customHeight="1">
      <c r="C903" s="103"/>
    </row>
    <row r="904" spans="3:3" ht="15.75" customHeight="1">
      <c r="C904" s="103"/>
    </row>
    <row r="905" spans="3:3" ht="15.75" customHeight="1">
      <c r="C905" s="103"/>
    </row>
    <row r="906" spans="3:3" ht="15.75" customHeight="1">
      <c r="C906" s="103"/>
    </row>
    <row r="907" spans="3:3" ht="15.75" customHeight="1">
      <c r="C907" s="103"/>
    </row>
    <row r="908" spans="3:3" ht="15.75" customHeight="1">
      <c r="C908" s="103"/>
    </row>
    <row r="909" spans="3:3" ht="15.75" customHeight="1">
      <c r="C909" s="103"/>
    </row>
    <row r="910" spans="3:3" ht="15.75" customHeight="1">
      <c r="C910" s="103"/>
    </row>
    <row r="911" spans="3:3" ht="15.75" customHeight="1">
      <c r="C911" s="103"/>
    </row>
    <row r="912" spans="3:3" ht="15.75" customHeight="1">
      <c r="C912" s="103"/>
    </row>
    <row r="913" spans="3:3" ht="15.75" customHeight="1">
      <c r="C913" s="103"/>
    </row>
    <row r="914" spans="3:3" ht="15.75" customHeight="1">
      <c r="C914" s="103"/>
    </row>
    <row r="915" spans="3:3" ht="15.75" customHeight="1">
      <c r="C915" s="103"/>
    </row>
    <row r="916" spans="3:3" ht="15.75" customHeight="1">
      <c r="C916" s="103"/>
    </row>
    <row r="917" spans="3:3" ht="15.75" customHeight="1">
      <c r="C917" s="103"/>
    </row>
    <row r="918" spans="3:3" ht="15.75" customHeight="1">
      <c r="C918" s="103"/>
    </row>
    <row r="919" spans="3:3" ht="15.75" customHeight="1">
      <c r="C919" s="103"/>
    </row>
    <row r="920" spans="3:3" ht="15.75" customHeight="1">
      <c r="C920" s="103"/>
    </row>
    <row r="921" spans="3:3" ht="15.75" customHeight="1">
      <c r="C921" s="103"/>
    </row>
    <row r="922" spans="3:3" ht="15.75" customHeight="1">
      <c r="C922" s="103"/>
    </row>
    <row r="923" spans="3:3" ht="15.75" customHeight="1">
      <c r="C923" s="103"/>
    </row>
    <row r="924" spans="3:3" ht="15.75" customHeight="1">
      <c r="C924" s="103"/>
    </row>
    <row r="925" spans="3:3" ht="15.75" customHeight="1">
      <c r="C925" s="103"/>
    </row>
    <row r="926" spans="3:3" ht="15.75" customHeight="1">
      <c r="C926" s="103"/>
    </row>
    <row r="927" spans="3:3" ht="15.75" customHeight="1">
      <c r="C927" s="103"/>
    </row>
    <row r="928" spans="3:3" ht="15.75" customHeight="1">
      <c r="C928" s="103"/>
    </row>
    <row r="929" spans="3:3" ht="15.75" customHeight="1">
      <c r="C929" s="103"/>
    </row>
    <row r="930" spans="3:3" ht="15.75" customHeight="1">
      <c r="C930" s="103"/>
    </row>
    <row r="931" spans="3:3" ht="15.75" customHeight="1">
      <c r="C931" s="103"/>
    </row>
    <row r="932" spans="3:3" ht="15.75" customHeight="1">
      <c r="C932" s="103"/>
    </row>
    <row r="933" spans="3:3" ht="15.75" customHeight="1">
      <c r="C933" s="103"/>
    </row>
    <row r="934" spans="3:3" ht="15.75" customHeight="1">
      <c r="C934" s="103"/>
    </row>
    <row r="935" spans="3:3" ht="15.75" customHeight="1">
      <c r="C935" s="103"/>
    </row>
    <row r="936" spans="3:3" ht="15.75" customHeight="1">
      <c r="C936" s="103"/>
    </row>
    <row r="937" spans="3:3" ht="15.75" customHeight="1">
      <c r="C937" s="103"/>
    </row>
    <row r="938" spans="3:3" ht="15.75" customHeight="1">
      <c r="C938" s="103"/>
    </row>
    <row r="939" spans="3:3" ht="15.75" customHeight="1">
      <c r="C939" s="103"/>
    </row>
    <row r="940" spans="3:3" ht="15.75" customHeight="1">
      <c r="C940" s="103"/>
    </row>
    <row r="941" spans="3:3" ht="15.75" customHeight="1">
      <c r="C941" s="103"/>
    </row>
    <row r="942" spans="3:3" ht="15.75" customHeight="1">
      <c r="C942" s="103"/>
    </row>
    <row r="943" spans="3:3" ht="15.75" customHeight="1">
      <c r="C943" s="103"/>
    </row>
    <row r="944" spans="3:3" ht="15.75" customHeight="1">
      <c r="C944" s="103"/>
    </row>
    <row r="945" spans="3:3" ht="15.75" customHeight="1">
      <c r="C945" s="103"/>
    </row>
    <row r="946" spans="3:3" ht="15.75" customHeight="1">
      <c r="C946" s="103"/>
    </row>
    <row r="947" spans="3:3" ht="15.75" customHeight="1">
      <c r="C947" s="103"/>
    </row>
    <row r="948" spans="3:3" ht="15.75" customHeight="1">
      <c r="C948" s="103"/>
    </row>
    <row r="949" spans="3:3" ht="15.75" customHeight="1">
      <c r="C949" s="103"/>
    </row>
    <row r="950" spans="3:3" ht="15.75" customHeight="1">
      <c r="C950" s="103"/>
    </row>
    <row r="951" spans="3:3" ht="15.75" customHeight="1">
      <c r="C951" s="103"/>
    </row>
    <row r="952" spans="3:3" ht="15.75" customHeight="1">
      <c r="C952" s="103"/>
    </row>
    <row r="953" spans="3:3" ht="15.75" customHeight="1">
      <c r="C953" s="103"/>
    </row>
    <row r="954" spans="3:3" ht="15.75" customHeight="1">
      <c r="C954" s="103"/>
    </row>
    <row r="955" spans="3:3" ht="15.75" customHeight="1">
      <c r="C955" s="103"/>
    </row>
    <row r="956" spans="3:3" ht="15.75" customHeight="1">
      <c r="C956" s="103"/>
    </row>
    <row r="957" spans="3:3" ht="15.75" customHeight="1">
      <c r="C957" s="103"/>
    </row>
    <row r="958" spans="3:3" ht="15.75" customHeight="1">
      <c r="C958" s="103"/>
    </row>
    <row r="959" spans="3:3" ht="15.75" customHeight="1">
      <c r="C959" s="103"/>
    </row>
    <row r="960" spans="3:3" ht="15.75" customHeight="1">
      <c r="C960" s="103"/>
    </row>
    <row r="961" spans="3:3" ht="15.75" customHeight="1">
      <c r="C961" s="103"/>
    </row>
    <row r="962" spans="3:3" ht="15.75" customHeight="1">
      <c r="C962" s="103"/>
    </row>
    <row r="963" spans="3:3" ht="15.75" customHeight="1">
      <c r="C963" s="103"/>
    </row>
    <row r="964" spans="3:3" ht="15.75" customHeight="1">
      <c r="C964" s="103"/>
    </row>
    <row r="965" spans="3:3" ht="15.75" customHeight="1">
      <c r="C965" s="103"/>
    </row>
    <row r="966" spans="3:3" ht="15.75" customHeight="1">
      <c r="C966" s="103"/>
    </row>
    <row r="967" spans="3:3" ht="15.75" customHeight="1">
      <c r="C967" s="103"/>
    </row>
    <row r="968" spans="3:3" ht="15.75" customHeight="1">
      <c r="C968" s="103"/>
    </row>
    <row r="969" spans="3:3" ht="15.75" customHeight="1">
      <c r="C969" s="103"/>
    </row>
    <row r="970" spans="3:3" ht="15.75" customHeight="1">
      <c r="C970" s="103"/>
    </row>
    <row r="971" spans="3:3" ht="15.75" customHeight="1">
      <c r="C971" s="103"/>
    </row>
    <row r="972" spans="3:3" ht="15.75" customHeight="1">
      <c r="C972" s="103"/>
    </row>
    <row r="973" spans="3:3" ht="15.75" customHeight="1">
      <c r="C973" s="103"/>
    </row>
    <row r="974" spans="3:3" ht="15.75" customHeight="1">
      <c r="C974" s="103"/>
    </row>
    <row r="975" spans="3:3" ht="15.75" customHeight="1">
      <c r="C975" s="103"/>
    </row>
    <row r="976" spans="3:3" ht="15.75" customHeight="1">
      <c r="C976" s="103"/>
    </row>
    <row r="977" spans="3:3" ht="15.75" customHeight="1">
      <c r="C977" s="103"/>
    </row>
    <row r="978" spans="3:3" ht="15.75" customHeight="1">
      <c r="C978" s="103"/>
    </row>
    <row r="979" spans="3:3" ht="15.75" customHeight="1">
      <c r="C979" s="103"/>
    </row>
    <row r="980" spans="3:3" ht="15.75" customHeight="1">
      <c r="C980" s="103"/>
    </row>
    <row r="981" spans="3:3" ht="15.75" customHeight="1">
      <c r="C981" s="103"/>
    </row>
    <row r="982" spans="3:3" ht="15.75" customHeight="1">
      <c r="C982" s="103"/>
    </row>
    <row r="983" spans="3:3" ht="15.75" customHeight="1">
      <c r="C983" s="103"/>
    </row>
    <row r="984" spans="3:3" ht="15.75" customHeight="1">
      <c r="C984" s="103"/>
    </row>
    <row r="985" spans="3:3" ht="15.75" customHeight="1">
      <c r="C985" s="103"/>
    </row>
    <row r="986" spans="3:3" ht="15.75" customHeight="1">
      <c r="C986" s="103"/>
    </row>
    <row r="987" spans="3:3" ht="15.75" customHeight="1">
      <c r="C987" s="103"/>
    </row>
    <row r="988" spans="3:3" ht="15.75" customHeight="1">
      <c r="C988" s="103"/>
    </row>
    <row r="989" spans="3:3" ht="15.75" customHeight="1">
      <c r="C989" s="103"/>
    </row>
    <row r="990" spans="3:3" ht="15.75" customHeight="1">
      <c r="C990" s="103"/>
    </row>
    <row r="991" spans="3:3" ht="15.75" customHeight="1">
      <c r="C991" s="103"/>
    </row>
    <row r="992" spans="3:3" ht="15.75" customHeight="1">
      <c r="C992" s="103"/>
    </row>
    <row r="993" spans="3:3" ht="15.75" customHeight="1">
      <c r="C993" s="103"/>
    </row>
    <row r="994" spans="3:3" ht="15.75" customHeight="1">
      <c r="C994" s="103"/>
    </row>
    <row r="995" spans="3:3" ht="15.75" customHeight="1">
      <c r="C995" s="103"/>
    </row>
    <row r="996" spans="3:3" ht="15.75" customHeight="1">
      <c r="C996" s="103"/>
    </row>
    <row r="997" spans="3:3" ht="15.75" customHeight="1">
      <c r="C997" s="103"/>
    </row>
  </sheetData>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00"/>
  <sheetViews>
    <sheetView workbookViewId="0">
      <selection activeCell="D10" sqref="D10"/>
    </sheetView>
  </sheetViews>
  <sheetFormatPr baseColWidth="10" defaultColWidth="14.33203125" defaultRowHeight="15" customHeight="1"/>
  <cols>
    <col min="1" max="1" width="3.1640625" customWidth="1"/>
    <col min="2" max="2" width="17.33203125" customWidth="1"/>
    <col min="3" max="4" width="8" customWidth="1"/>
    <col min="5" max="5" width="6.1640625" bestFit="1" customWidth="1"/>
    <col min="6" max="6" width="7.33203125" customWidth="1"/>
    <col min="7" max="7" width="7.6640625" customWidth="1"/>
    <col min="8" max="8" width="3.33203125" bestFit="1" customWidth="1"/>
    <col min="9" max="9" width="7" customWidth="1"/>
    <col min="10" max="10" width="6.6640625" customWidth="1"/>
    <col min="11" max="11" width="7.1640625" bestFit="1" customWidth="1"/>
    <col min="12" max="12" width="8.6640625" customWidth="1"/>
    <col min="13" max="16" width="14.33203125" customWidth="1"/>
  </cols>
  <sheetData>
    <row r="1" spans="1:12" ht="12.75" customHeight="1">
      <c r="A1" s="272" t="s">
        <v>281</v>
      </c>
      <c r="B1" s="81"/>
      <c r="G1" s="81"/>
      <c r="L1" s="187"/>
    </row>
    <row r="2" spans="1:12" ht="38.25" customHeight="1">
      <c r="A2" s="264">
        <v>1</v>
      </c>
      <c r="B2" s="371" t="s">
        <v>184</v>
      </c>
      <c r="C2" s="325" t="s">
        <v>51</v>
      </c>
      <c r="D2" s="188" t="s">
        <v>185</v>
      </c>
      <c r="E2" s="232" t="s">
        <v>186</v>
      </c>
      <c r="F2" s="189" t="s">
        <v>187</v>
      </c>
      <c r="G2" s="189" t="s">
        <v>188</v>
      </c>
      <c r="H2" s="253"/>
      <c r="L2" s="190"/>
    </row>
    <row r="3" spans="1:12" ht="24" customHeight="1">
      <c r="A3" s="191"/>
      <c r="B3" s="292"/>
      <c r="C3" s="292"/>
      <c r="D3" s="95"/>
      <c r="E3" s="97"/>
      <c r="F3" s="97"/>
      <c r="G3" s="97"/>
      <c r="H3" s="253"/>
      <c r="L3" s="6"/>
    </row>
    <row r="4" spans="1:12" ht="26" customHeight="1">
      <c r="A4" s="192"/>
      <c r="B4" s="262" t="s">
        <v>189</v>
      </c>
      <c r="C4" s="374"/>
      <c r="D4" s="375"/>
      <c r="E4" s="375"/>
      <c r="F4" s="375"/>
      <c r="G4" s="375"/>
      <c r="H4" s="299"/>
      <c r="L4" s="193"/>
    </row>
    <row r="5" spans="1:12" ht="26" customHeight="1">
      <c r="A5" s="194"/>
      <c r="B5" s="372" t="s">
        <v>190</v>
      </c>
      <c r="C5" s="376" t="s">
        <v>191</v>
      </c>
      <c r="D5" s="375"/>
      <c r="E5" s="299"/>
      <c r="F5" s="374"/>
      <c r="G5" s="375"/>
      <c r="H5" s="299"/>
      <c r="L5" s="193"/>
    </row>
    <row r="6" spans="1:12" ht="24" customHeight="1">
      <c r="B6" s="373"/>
      <c r="C6" s="376" t="s">
        <v>192</v>
      </c>
      <c r="D6" s="377"/>
      <c r="E6" s="378"/>
      <c r="F6" s="374"/>
      <c r="G6" s="375"/>
      <c r="H6" s="299"/>
      <c r="L6" s="193"/>
    </row>
    <row r="7" spans="1:12" ht="12.75" customHeight="1">
      <c r="L7" s="193"/>
    </row>
    <row r="8" spans="1:12" ht="38" customHeight="1">
      <c r="A8" s="263">
        <v>2</v>
      </c>
      <c r="B8" s="370" t="s">
        <v>259</v>
      </c>
      <c r="C8" s="274" t="s">
        <v>193</v>
      </c>
    </row>
    <row r="9" spans="1:12" ht="36.75" customHeight="1">
      <c r="B9" s="370"/>
      <c r="C9" s="275" t="s">
        <v>2</v>
      </c>
      <c r="D9" s="146" t="s">
        <v>3</v>
      </c>
      <c r="E9" s="146" t="s">
        <v>4</v>
      </c>
      <c r="F9" s="146" t="s">
        <v>5</v>
      </c>
      <c r="G9" s="146" t="s">
        <v>7</v>
      </c>
      <c r="H9" s="233" t="s">
        <v>235</v>
      </c>
      <c r="I9" s="195" t="s">
        <v>9</v>
      </c>
      <c r="J9" s="234" t="s">
        <v>236</v>
      </c>
      <c r="K9" s="195" t="s">
        <v>194</v>
      </c>
    </row>
    <row r="10" spans="1:12" ht="26" customHeight="1">
      <c r="B10" s="370"/>
      <c r="C10" s="276"/>
      <c r="D10" s="196"/>
      <c r="E10" s="196"/>
      <c r="F10" s="196"/>
      <c r="G10" s="196"/>
      <c r="H10" s="196"/>
      <c r="I10" s="196"/>
      <c r="J10" s="196"/>
      <c r="K10" s="197"/>
      <c r="L10" s="90"/>
    </row>
    <row r="11" spans="1:12" ht="23.25" customHeight="1">
      <c r="L11" s="90"/>
    </row>
    <row r="12" spans="1:12" ht="12.75" customHeight="1">
      <c r="L12" s="90"/>
    </row>
    <row r="13" spans="1:12" ht="12.75" customHeight="1">
      <c r="I13" s="198"/>
      <c r="L13" s="90"/>
    </row>
    <row r="14" spans="1:12" ht="12.75" customHeight="1">
      <c r="L14" s="90"/>
    </row>
    <row r="15" spans="1:12" ht="12.75" customHeight="1">
      <c r="L15" s="90"/>
    </row>
    <row r="16" spans="1:12" ht="12.75" customHeight="1">
      <c r="L16" s="90"/>
    </row>
    <row r="17" spans="12:12" ht="12.75" customHeight="1">
      <c r="L17" s="90"/>
    </row>
    <row r="18" spans="12:12" ht="12.75" customHeight="1">
      <c r="L18" s="90"/>
    </row>
    <row r="19" spans="12:12" ht="12.75" customHeight="1">
      <c r="L19" s="90"/>
    </row>
    <row r="20" spans="12:12" ht="12.75" customHeight="1">
      <c r="L20" s="90"/>
    </row>
    <row r="21" spans="12:12" ht="12.75" customHeight="1">
      <c r="L21" s="90"/>
    </row>
    <row r="22" spans="12:12" ht="12.75" customHeight="1">
      <c r="L22" s="90"/>
    </row>
    <row r="23" spans="12:12" ht="12.75" customHeight="1">
      <c r="L23" s="90"/>
    </row>
    <row r="24" spans="12:12" ht="12.75" customHeight="1">
      <c r="L24" s="90"/>
    </row>
    <row r="25" spans="12:12" ht="12.75" customHeight="1">
      <c r="L25" s="90"/>
    </row>
    <row r="26" spans="12:12" ht="12.75" customHeight="1">
      <c r="L26" s="90"/>
    </row>
    <row r="27" spans="12:12" ht="12.75" customHeight="1">
      <c r="L27" s="90"/>
    </row>
    <row r="28" spans="12:12" ht="12.75" customHeight="1">
      <c r="L28" s="90"/>
    </row>
    <row r="29" spans="12:12" ht="12.75" customHeight="1">
      <c r="L29" s="90"/>
    </row>
    <row r="30" spans="12:12" ht="12.75" customHeight="1">
      <c r="L30" s="90"/>
    </row>
    <row r="31" spans="12:12" ht="12.75" customHeight="1">
      <c r="L31" s="90"/>
    </row>
    <row r="32" spans="12:12" ht="12.75" customHeight="1">
      <c r="L32" s="90"/>
    </row>
    <row r="33" spans="12:12" ht="12.75" customHeight="1">
      <c r="L33" s="90"/>
    </row>
    <row r="34" spans="12:12" ht="12.75" customHeight="1">
      <c r="L34" s="90"/>
    </row>
    <row r="35" spans="12:12" ht="12.75" customHeight="1">
      <c r="L35" s="90"/>
    </row>
    <row r="36" spans="12:12" ht="12.75" customHeight="1">
      <c r="L36" s="90"/>
    </row>
    <row r="37" spans="12:12" ht="12.75" customHeight="1">
      <c r="L37" s="90"/>
    </row>
    <row r="38" spans="12:12" ht="12.75" customHeight="1">
      <c r="L38" s="90"/>
    </row>
    <row r="39" spans="12:12" ht="12.75" customHeight="1">
      <c r="L39" s="90"/>
    </row>
    <row r="40" spans="12:12" ht="12.75" customHeight="1">
      <c r="L40" s="90"/>
    </row>
    <row r="41" spans="12:12" ht="12.75" customHeight="1">
      <c r="L41" s="90"/>
    </row>
    <row r="42" spans="12:12" ht="12.75" customHeight="1">
      <c r="L42" s="90"/>
    </row>
    <row r="43" spans="12:12" ht="12.75" customHeight="1">
      <c r="L43" s="90"/>
    </row>
    <row r="44" spans="12:12" ht="12.75" customHeight="1">
      <c r="L44" s="90"/>
    </row>
    <row r="45" spans="12:12" ht="12.75" customHeight="1">
      <c r="L45" s="90"/>
    </row>
    <row r="46" spans="12:12" ht="12.75" customHeight="1">
      <c r="L46" s="90"/>
    </row>
    <row r="47" spans="12:12" ht="12.75" customHeight="1">
      <c r="L47" s="90"/>
    </row>
    <row r="48" spans="12:12" ht="12.75" customHeight="1">
      <c r="L48" s="90"/>
    </row>
    <row r="49" spans="12:12" ht="12.75" customHeight="1">
      <c r="L49" s="90"/>
    </row>
    <row r="50" spans="12:12" ht="12.75" customHeight="1">
      <c r="L50" s="90"/>
    </row>
    <row r="51" spans="12:12" ht="12.75" customHeight="1"/>
    <row r="52" spans="12:12" ht="12.75" customHeight="1"/>
    <row r="53" spans="12:12" ht="12.75" customHeight="1"/>
    <row r="54" spans="12:12" ht="12.75" customHeight="1"/>
    <row r="55" spans="12:12" ht="12.75" customHeight="1"/>
    <row r="56" spans="12:12" ht="12.75" customHeight="1"/>
    <row r="57" spans="12:12" ht="12.75" customHeight="1"/>
    <row r="58" spans="12:12" ht="12.75" customHeight="1"/>
    <row r="59" spans="12:12" ht="12.75" customHeight="1"/>
    <row r="60" spans="12:12" ht="12.75" customHeight="1"/>
    <row r="61" spans="12:12" ht="12.75" customHeight="1"/>
    <row r="62" spans="12:12" ht="12.75" customHeight="1"/>
    <row r="63" spans="12:12" ht="12.75" customHeight="1"/>
    <row r="64" spans="12:12"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8:B10"/>
    <mergeCell ref="B2:B3"/>
    <mergeCell ref="B5:B6"/>
    <mergeCell ref="C2:C3"/>
    <mergeCell ref="C4:H4"/>
    <mergeCell ref="F6:H6"/>
    <mergeCell ref="F5:H5"/>
    <mergeCell ref="C5:E5"/>
    <mergeCell ref="C6:E6"/>
  </mergeCells>
  <pageMargins left="0.7" right="0.7" top="0.75" bottom="0.7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002"/>
  <sheetViews>
    <sheetView topLeftCell="A2" workbookViewId="0">
      <selection activeCell="C25" sqref="C25:E25"/>
    </sheetView>
  </sheetViews>
  <sheetFormatPr baseColWidth="10" defaultColWidth="14.33203125" defaultRowHeight="15" customHeight="1"/>
  <cols>
    <col min="1" max="1" width="3.1640625" customWidth="1"/>
    <col min="2" max="2" width="11.1640625" customWidth="1"/>
    <col min="3" max="3" width="10.1640625" customWidth="1"/>
    <col min="4" max="4" width="14.5" customWidth="1"/>
    <col min="5" max="5" width="22.83203125" customWidth="1"/>
    <col min="6" max="6" width="9.5" customWidth="1"/>
    <col min="7" max="7" width="11" customWidth="1"/>
    <col min="8" max="17" width="8.6640625" customWidth="1"/>
    <col min="18" max="19" width="14.33203125" customWidth="1"/>
  </cols>
  <sheetData>
    <row r="1" spans="1:17" ht="14">
      <c r="A1" s="380" t="s">
        <v>280</v>
      </c>
      <c r="B1" s="287"/>
      <c r="C1" s="287"/>
      <c r="D1" s="287"/>
      <c r="E1" s="287"/>
      <c r="F1" s="287"/>
      <c r="G1" s="287"/>
      <c r="H1" s="120"/>
      <c r="I1" s="120"/>
      <c r="J1" s="120"/>
      <c r="K1" s="120"/>
      <c r="L1" s="120"/>
      <c r="M1" s="120"/>
      <c r="N1" s="120"/>
      <c r="O1" s="120"/>
      <c r="P1" s="120"/>
      <c r="Q1" s="120"/>
    </row>
    <row r="2" spans="1:17" ht="53">
      <c r="A2" s="199">
        <v>1</v>
      </c>
      <c r="B2" s="371" t="s">
        <v>195</v>
      </c>
      <c r="C2" s="200" t="s">
        <v>196</v>
      </c>
      <c r="D2" s="201" t="s">
        <v>197</v>
      </c>
      <c r="E2" s="202" t="s">
        <v>198</v>
      </c>
      <c r="F2" s="202" t="s">
        <v>199</v>
      </c>
      <c r="G2" s="202" t="s">
        <v>200</v>
      </c>
      <c r="H2" s="120"/>
      <c r="I2" s="120"/>
      <c r="J2" s="120"/>
      <c r="K2" s="120"/>
      <c r="L2" s="120"/>
      <c r="M2" s="120"/>
      <c r="N2" s="120"/>
      <c r="O2" s="120"/>
      <c r="P2" s="120"/>
      <c r="Q2" s="120"/>
    </row>
    <row r="3" spans="1:17" ht="21" customHeight="1">
      <c r="A3" s="120"/>
      <c r="B3" s="291"/>
      <c r="C3" s="203">
        <v>1</v>
      </c>
      <c r="D3" s="95"/>
      <c r="E3" s="97"/>
      <c r="F3" s="97"/>
      <c r="G3" s="97"/>
      <c r="H3" s="120"/>
      <c r="I3" s="120"/>
      <c r="J3" s="120"/>
      <c r="K3" s="120"/>
      <c r="L3" s="120"/>
      <c r="M3" s="120"/>
      <c r="N3" s="120"/>
      <c r="O3" s="120"/>
      <c r="P3" s="120"/>
      <c r="Q3" s="120"/>
    </row>
    <row r="4" spans="1:17" ht="21" customHeight="1">
      <c r="A4" s="120"/>
      <c r="B4" s="292"/>
      <c r="C4" s="203">
        <v>2</v>
      </c>
      <c r="D4" s="95"/>
      <c r="E4" s="97"/>
      <c r="F4" s="97"/>
      <c r="G4" s="97"/>
      <c r="H4" s="120"/>
      <c r="I4" s="120"/>
      <c r="J4" s="120"/>
      <c r="K4" s="120"/>
      <c r="L4" s="120"/>
      <c r="M4" s="120"/>
      <c r="N4" s="120"/>
      <c r="O4" s="120"/>
      <c r="P4" s="120"/>
      <c r="Q4" s="120"/>
    </row>
    <row r="5" spans="1:17" ht="21" customHeight="1">
      <c r="A5" s="120"/>
      <c r="B5" s="120"/>
      <c r="C5" s="203">
        <v>3</v>
      </c>
      <c r="D5" s="95"/>
      <c r="E5" s="97"/>
      <c r="F5" s="97"/>
      <c r="G5" s="97"/>
      <c r="H5" s="120"/>
      <c r="I5" s="120"/>
      <c r="J5" s="120"/>
      <c r="K5" s="120"/>
      <c r="L5" s="120"/>
      <c r="M5" s="120"/>
      <c r="N5" s="120"/>
      <c r="O5" s="120"/>
      <c r="P5" s="120"/>
      <c r="Q5" s="120"/>
    </row>
    <row r="6" spans="1:17" ht="21" customHeight="1">
      <c r="C6" s="203">
        <v>4</v>
      </c>
      <c r="D6" s="95"/>
      <c r="E6" s="97"/>
      <c r="F6" s="97"/>
      <c r="G6" s="97"/>
      <c r="H6" s="204"/>
      <c r="I6" s="205"/>
      <c r="J6" s="205"/>
      <c r="K6" s="205"/>
      <c r="L6" s="205"/>
      <c r="M6" s="205"/>
      <c r="N6" s="205"/>
      <c r="O6" s="205"/>
      <c r="P6" s="205"/>
      <c r="Q6" s="205"/>
    </row>
    <row r="7" spans="1:17" ht="21" customHeight="1">
      <c r="C7" s="203">
        <v>5</v>
      </c>
      <c r="D7" s="95"/>
      <c r="E7" s="97"/>
      <c r="F7" s="97"/>
      <c r="G7" s="97"/>
      <c r="H7" s="204"/>
      <c r="I7" s="205"/>
      <c r="J7" s="205"/>
      <c r="K7" s="205"/>
      <c r="L7" s="205"/>
      <c r="M7" s="205"/>
      <c r="N7" s="205"/>
      <c r="O7" s="205"/>
      <c r="P7" s="205"/>
      <c r="Q7" s="205"/>
    </row>
    <row r="8" spans="1:17" ht="21" customHeight="1">
      <c r="C8" s="203">
        <v>6</v>
      </c>
      <c r="D8" s="95"/>
      <c r="E8" s="97"/>
      <c r="F8" s="97"/>
      <c r="G8" s="97"/>
      <c r="H8" s="204"/>
      <c r="I8" s="205"/>
      <c r="J8" s="205"/>
      <c r="K8" s="205"/>
      <c r="L8" s="205"/>
      <c r="M8" s="205"/>
      <c r="N8" s="205"/>
      <c r="O8" s="205"/>
      <c r="P8" s="205"/>
      <c r="Q8" s="205"/>
    </row>
    <row r="9" spans="1:17" ht="45.75" customHeight="1">
      <c r="C9" s="206" t="s">
        <v>201</v>
      </c>
      <c r="D9" s="95"/>
      <c r="E9" s="97"/>
      <c r="F9" s="97"/>
      <c r="G9" s="97"/>
      <c r="H9" s="204"/>
      <c r="I9" s="205"/>
      <c r="J9" s="205"/>
      <c r="K9" s="205"/>
      <c r="L9" s="205"/>
      <c r="M9" s="205"/>
      <c r="N9" s="205"/>
      <c r="O9" s="205"/>
      <c r="P9" s="205"/>
      <c r="Q9" s="205"/>
    </row>
    <row r="10" spans="1:17" ht="12.75" customHeight="1">
      <c r="F10" s="207"/>
      <c r="G10" s="207"/>
      <c r="H10" s="208"/>
      <c r="I10" s="205"/>
      <c r="J10" s="205"/>
      <c r="K10" s="205"/>
      <c r="L10" s="205"/>
      <c r="M10" s="205"/>
      <c r="N10" s="205"/>
      <c r="O10" s="205"/>
      <c r="P10" s="205"/>
      <c r="Q10" s="205"/>
    </row>
    <row r="11" spans="1:17" ht="14">
      <c r="A11" s="209">
        <v>2</v>
      </c>
      <c r="B11" s="381" t="s">
        <v>202</v>
      </c>
      <c r="C11" s="379" t="s">
        <v>203</v>
      </c>
      <c r="D11" s="296"/>
      <c r="E11" s="294"/>
      <c r="F11" s="374"/>
      <c r="G11" s="294"/>
      <c r="H11" s="13"/>
      <c r="I11" s="205"/>
      <c r="J11" s="205"/>
      <c r="K11" s="205"/>
      <c r="L11" s="205"/>
      <c r="M11" s="205"/>
      <c r="N11" s="205"/>
      <c r="O11" s="205"/>
      <c r="P11" s="205"/>
      <c r="Q11" s="205"/>
    </row>
    <row r="12" spans="1:17" ht="14">
      <c r="B12" s="292"/>
      <c r="C12" s="379" t="s">
        <v>204</v>
      </c>
      <c r="D12" s="296"/>
      <c r="E12" s="294"/>
      <c r="F12" s="374"/>
      <c r="G12" s="294"/>
      <c r="H12" s="13"/>
      <c r="I12" s="205"/>
      <c r="J12" s="205"/>
      <c r="K12" s="205"/>
      <c r="L12" s="205"/>
      <c r="M12" s="205"/>
      <c r="N12" s="205"/>
      <c r="O12" s="205"/>
      <c r="P12" s="205"/>
      <c r="Q12" s="205"/>
    </row>
    <row r="13" spans="1:17" ht="14">
      <c r="A13" s="205"/>
      <c r="B13" s="210"/>
      <c r="C13" s="379" t="s">
        <v>205</v>
      </c>
      <c r="D13" s="296"/>
      <c r="E13" s="294"/>
      <c r="F13" s="374"/>
      <c r="G13" s="294"/>
      <c r="H13" s="210"/>
      <c r="I13" s="205"/>
      <c r="J13" s="205"/>
      <c r="K13" s="205"/>
      <c r="L13" s="205"/>
      <c r="M13" s="205"/>
      <c r="N13" s="205"/>
      <c r="O13" s="205"/>
      <c r="P13" s="205"/>
      <c r="Q13" s="205"/>
    </row>
    <row r="14" spans="1:17" ht="12.75" customHeight="1">
      <c r="A14" s="205"/>
      <c r="B14" s="205"/>
      <c r="C14" s="205"/>
      <c r="D14" s="205"/>
      <c r="E14" s="205"/>
      <c r="F14" s="205"/>
      <c r="G14" s="205"/>
      <c r="H14" s="205"/>
      <c r="I14" s="205"/>
      <c r="J14" s="205"/>
      <c r="K14" s="205"/>
      <c r="L14" s="205"/>
      <c r="M14" s="205"/>
      <c r="N14" s="205"/>
      <c r="O14" s="205"/>
      <c r="P14" s="205"/>
      <c r="Q14" s="205"/>
    </row>
    <row r="15" spans="1:17" ht="14">
      <c r="A15" s="209">
        <v>3</v>
      </c>
      <c r="B15" s="381" t="s">
        <v>206</v>
      </c>
      <c r="C15" s="379" t="s">
        <v>207</v>
      </c>
      <c r="D15" s="296"/>
      <c r="E15" s="294"/>
      <c r="F15" s="374"/>
      <c r="G15" s="294"/>
      <c r="H15" s="205"/>
      <c r="I15" s="205"/>
      <c r="J15" s="205"/>
      <c r="K15" s="205"/>
      <c r="L15" s="205"/>
      <c r="M15" s="205"/>
      <c r="N15" s="205"/>
      <c r="O15" s="205"/>
      <c r="P15" s="205"/>
      <c r="Q15" s="205"/>
    </row>
    <row r="16" spans="1:17" ht="24.75" customHeight="1">
      <c r="B16" s="292"/>
      <c r="C16" s="379" t="s">
        <v>208</v>
      </c>
      <c r="D16" s="296"/>
      <c r="E16" s="294"/>
      <c r="F16" s="374"/>
      <c r="G16" s="294"/>
      <c r="H16" s="205"/>
      <c r="I16" s="205"/>
      <c r="J16" s="205"/>
      <c r="K16" s="205"/>
      <c r="L16" s="205"/>
      <c r="M16" s="205"/>
      <c r="N16" s="205"/>
      <c r="O16" s="205"/>
      <c r="P16" s="205"/>
      <c r="Q16" s="205"/>
    </row>
    <row r="17" spans="1:17" ht="24.75" customHeight="1">
      <c r="A17" s="205"/>
      <c r="B17" s="210"/>
      <c r="C17" s="379" t="s">
        <v>209</v>
      </c>
      <c r="D17" s="296"/>
      <c r="E17" s="294"/>
      <c r="F17" s="374"/>
      <c r="G17" s="294"/>
      <c r="H17" s="205"/>
      <c r="I17" s="205"/>
      <c r="J17" s="205"/>
      <c r="K17" s="205"/>
      <c r="L17" s="205"/>
      <c r="M17" s="205"/>
      <c r="N17" s="205"/>
      <c r="O17" s="205"/>
      <c r="P17" s="205"/>
      <c r="Q17" s="205"/>
    </row>
    <row r="18" spans="1:17" ht="24.75" customHeight="1">
      <c r="A18" s="205"/>
      <c r="B18" s="205"/>
      <c r="C18" s="379" t="s">
        <v>210</v>
      </c>
      <c r="D18" s="296"/>
      <c r="E18" s="294"/>
      <c r="F18" s="374"/>
      <c r="G18" s="294"/>
      <c r="H18" s="205"/>
      <c r="I18" s="205"/>
      <c r="J18" s="205"/>
      <c r="K18" s="205"/>
      <c r="L18" s="205"/>
      <c r="M18" s="205"/>
      <c r="N18" s="205"/>
      <c r="O18" s="205"/>
      <c r="P18" s="205"/>
      <c r="Q18" s="205"/>
    </row>
    <row r="19" spans="1:17" ht="14">
      <c r="A19" s="205"/>
      <c r="B19" s="211"/>
      <c r="C19" s="383" t="s">
        <v>211</v>
      </c>
      <c r="D19" s="296"/>
      <c r="E19" s="294"/>
      <c r="F19" s="212" t="s">
        <v>53</v>
      </c>
      <c r="G19" s="212" t="s">
        <v>56</v>
      </c>
      <c r="H19" s="205"/>
      <c r="I19" s="205"/>
      <c r="J19" s="205"/>
      <c r="K19" s="205"/>
      <c r="L19" s="205"/>
      <c r="M19" s="205"/>
      <c r="N19" s="205"/>
      <c r="O19" s="205"/>
      <c r="P19" s="205"/>
      <c r="Q19" s="205"/>
    </row>
    <row r="20" spans="1:17" ht="14">
      <c r="A20" s="205"/>
      <c r="B20" s="211"/>
      <c r="C20" s="379" t="s">
        <v>212</v>
      </c>
      <c r="D20" s="296"/>
      <c r="E20" s="294"/>
      <c r="F20" s="97"/>
      <c r="G20" s="97"/>
      <c r="H20" s="213"/>
      <c r="I20" s="205"/>
      <c r="J20" s="205"/>
      <c r="K20" s="205"/>
      <c r="L20" s="205"/>
      <c r="M20" s="205"/>
      <c r="N20" s="205"/>
      <c r="O20" s="205"/>
      <c r="P20" s="205"/>
      <c r="Q20" s="205"/>
    </row>
    <row r="21" spans="1:17" ht="14">
      <c r="A21" s="205"/>
      <c r="B21" s="211"/>
      <c r="C21" s="379" t="s">
        <v>213</v>
      </c>
      <c r="D21" s="296"/>
      <c r="E21" s="294"/>
      <c r="F21" s="97"/>
      <c r="G21" s="97"/>
      <c r="H21" s="214"/>
      <c r="I21" s="204"/>
      <c r="J21" s="205"/>
      <c r="K21" s="205"/>
      <c r="L21" s="205"/>
      <c r="M21" s="205"/>
      <c r="N21" s="205"/>
      <c r="O21" s="205"/>
      <c r="P21" s="205"/>
      <c r="Q21" s="205"/>
    </row>
    <row r="22" spans="1:17" ht="14">
      <c r="A22" s="205"/>
      <c r="B22" s="211"/>
      <c r="C22" s="382" t="s">
        <v>287</v>
      </c>
      <c r="D22" s="296"/>
      <c r="E22" s="294"/>
      <c r="F22" s="97"/>
      <c r="G22" s="97"/>
      <c r="H22" s="120"/>
      <c r="I22" s="205"/>
      <c r="J22" s="205"/>
      <c r="K22" s="205"/>
      <c r="L22" s="205"/>
      <c r="M22" s="205"/>
      <c r="N22" s="205"/>
      <c r="O22" s="205"/>
      <c r="P22" s="205"/>
      <c r="Q22" s="205"/>
    </row>
    <row r="23" spans="1:17" ht="14">
      <c r="A23" s="205"/>
      <c r="B23" s="205"/>
      <c r="C23" s="382" t="s">
        <v>288</v>
      </c>
      <c r="D23" s="296"/>
      <c r="E23" s="294"/>
      <c r="F23" s="97"/>
      <c r="G23" s="97"/>
      <c r="H23" s="204"/>
      <c r="I23" s="205"/>
      <c r="J23" s="205"/>
      <c r="K23" s="205"/>
      <c r="L23" s="205"/>
      <c r="M23" s="205"/>
      <c r="N23" s="205"/>
      <c r="O23" s="205"/>
      <c r="P23" s="205"/>
      <c r="Q23" s="205"/>
    </row>
    <row r="24" spans="1:17" ht="14">
      <c r="A24" s="205"/>
      <c r="B24" s="205"/>
      <c r="C24" s="382" t="s">
        <v>289</v>
      </c>
      <c r="D24" s="296"/>
      <c r="E24" s="294"/>
      <c r="F24" s="97"/>
      <c r="G24" s="97"/>
      <c r="H24" s="204"/>
      <c r="I24" s="205"/>
      <c r="J24" s="205"/>
      <c r="K24" s="205"/>
      <c r="L24" s="205"/>
      <c r="M24" s="205"/>
      <c r="N24" s="205"/>
      <c r="O24" s="205"/>
      <c r="P24" s="205"/>
      <c r="Q24" s="205"/>
    </row>
    <row r="25" spans="1:17" ht="14">
      <c r="A25" s="205"/>
      <c r="B25" s="205"/>
      <c r="C25" s="379" t="s">
        <v>214</v>
      </c>
      <c r="D25" s="296"/>
      <c r="E25" s="294"/>
      <c r="F25" s="97"/>
      <c r="G25" s="97"/>
      <c r="H25" s="204"/>
      <c r="I25" s="205"/>
      <c r="J25" s="205"/>
      <c r="K25" s="205"/>
      <c r="L25" s="205"/>
      <c r="M25" s="205"/>
      <c r="N25" s="205"/>
      <c r="O25" s="205"/>
      <c r="P25" s="205"/>
      <c r="Q25" s="205"/>
    </row>
    <row r="26" spans="1:17" ht="14">
      <c r="A26" s="205"/>
      <c r="B26" s="205"/>
      <c r="C26" s="379" t="s">
        <v>215</v>
      </c>
      <c r="D26" s="296"/>
      <c r="E26" s="294"/>
      <c r="F26" s="97"/>
      <c r="G26" s="97"/>
      <c r="H26" s="204"/>
      <c r="I26" s="205"/>
      <c r="J26" s="205"/>
      <c r="K26" s="205"/>
      <c r="L26" s="205"/>
      <c r="M26" s="205"/>
      <c r="N26" s="205"/>
      <c r="O26" s="205"/>
      <c r="P26" s="205"/>
      <c r="Q26" s="205"/>
    </row>
    <row r="27" spans="1:17" ht="14">
      <c r="A27" s="205"/>
      <c r="B27" s="205"/>
      <c r="C27" s="379" t="s">
        <v>216</v>
      </c>
      <c r="D27" s="296"/>
      <c r="E27" s="294"/>
      <c r="F27" s="97"/>
      <c r="G27" s="97"/>
      <c r="H27" s="204"/>
      <c r="I27" s="205"/>
      <c r="J27" s="205"/>
      <c r="K27" s="205"/>
      <c r="L27" s="205"/>
      <c r="M27" s="205"/>
      <c r="N27" s="205"/>
      <c r="O27" s="205"/>
      <c r="P27" s="205"/>
      <c r="Q27" s="205"/>
    </row>
    <row r="28" spans="1:17" ht="14">
      <c r="A28" s="205"/>
      <c r="B28" s="205"/>
      <c r="C28" s="379" t="s">
        <v>217</v>
      </c>
      <c r="D28" s="296"/>
      <c r="E28" s="294"/>
      <c r="F28" s="374"/>
      <c r="G28" s="294"/>
      <c r="H28" s="205"/>
      <c r="I28" s="205"/>
      <c r="J28" s="205"/>
      <c r="K28" s="205"/>
      <c r="L28" s="205"/>
      <c r="M28" s="205"/>
      <c r="N28" s="205"/>
      <c r="O28" s="205"/>
      <c r="P28" s="205"/>
      <c r="Q28" s="205"/>
    </row>
    <row r="29" spans="1:17" ht="14">
      <c r="A29" s="205"/>
      <c r="B29" s="205"/>
      <c r="C29" s="379" t="s">
        <v>218</v>
      </c>
      <c r="D29" s="296"/>
      <c r="E29" s="294"/>
      <c r="F29" s="374"/>
      <c r="G29" s="294"/>
      <c r="H29" s="208"/>
      <c r="I29" s="205"/>
      <c r="J29" s="205"/>
      <c r="K29" s="205"/>
      <c r="L29" s="205"/>
      <c r="M29" s="205"/>
      <c r="N29" s="205"/>
      <c r="O29" s="205"/>
      <c r="P29" s="205"/>
      <c r="Q29" s="205"/>
    </row>
    <row r="30" spans="1:17" ht="14">
      <c r="A30" s="205"/>
      <c r="B30" s="211"/>
      <c r="C30" s="386" t="s">
        <v>219</v>
      </c>
      <c r="D30" s="327"/>
      <c r="E30" s="212" t="s">
        <v>220</v>
      </c>
      <c r="F30" s="212" t="s">
        <v>221</v>
      </c>
      <c r="G30" s="212" t="s">
        <v>222</v>
      </c>
      <c r="H30" s="215"/>
      <c r="I30" s="204"/>
      <c r="J30" s="205"/>
      <c r="K30" s="205"/>
      <c r="L30" s="205"/>
      <c r="M30" s="205"/>
      <c r="N30" s="205"/>
      <c r="O30" s="205"/>
      <c r="P30" s="205"/>
      <c r="Q30" s="205"/>
    </row>
    <row r="31" spans="1:17" ht="26.75" customHeight="1">
      <c r="A31" s="205"/>
      <c r="B31" s="211"/>
      <c r="C31" s="288"/>
      <c r="D31" s="289"/>
      <c r="E31" s="216"/>
      <c r="F31" s="374"/>
      <c r="G31" s="294"/>
      <c r="H31" s="13"/>
      <c r="I31" s="204"/>
      <c r="J31" s="205"/>
      <c r="K31" s="205"/>
      <c r="L31" s="205"/>
      <c r="M31" s="205"/>
      <c r="N31" s="205"/>
      <c r="O31" s="205"/>
      <c r="P31" s="205"/>
      <c r="Q31" s="205"/>
    </row>
    <row r="32" spans="1:17" ht="28.25" customHeight="1">
      <c r="A32" s="205"/>
      <c r="B32" s="205"/>
      <c r="C32" s="379" t="s">
        <v>223</v>
      </c>
      <c r="D32" s="296"/>
      <c r="E32" s="294"/>
      <c r="F32" s="385" t="s">
        <v>224</v>
      </c>
      <c r="G32" s="294"/>
      <c r="H32" s="210"/>
      <c r="I32" s="205"/>
      <c r="J32" s="205"/>
      <c r="K32" s="205"/>
      <c r="L32" s="205"/>
      <c r="M32" s="205"/>
      <c r="N32" s="205"/>
      <c r="O32" s="205"/>
      <c r="P32" s="205"/>
      <c r="Q32" s="205"/>
    </row>
    <row r="33" spans="1:17" ht="12.75" customHeight="1">
      <c r="A33" s="205"/>
      <c r="B33" s="205"/>
      <c r="C33" s="379" t="s">
        <v>115</v>
      </c>
      <c r="D33" s="296"/>
      <c r="E33" s="294"/>
      <c r="F33" s="384"/>
      <c r="G33" s="294"/>
      <c r="H33" s="205"/>
      <c r="I33" s="205"/>
      <c r="J33" s="205"/>
      <c r="K33" s="205"/>
      <c r="L33" s="205"/>
      <c r="M33" s="205"/>
      <c r="N33" s="205"/>
      <c r="O33" s="205"/>
      <c r="P33" s="205"/>
      <c r="Q33" s="205"/>
    </row>
    <row r="34" spans="1:17" ht="12.75" customHeight="1">
      <c r="A34" s="205"/>
      <c r="B34" s="205"/>
      <c r="C34" s="379" t="s">
        <v>121</v>
      </c>
      <c r="D34" s="296"/>
      <c r="E34" s="294"/>
      <c r="F34" s="384"/>
      <c r="G34" s="294"/>
      <c r="H34" s="205"/>
      <c r="I34" s="205"/>
      <c r="J34" s="205"/>
      <c r="K34" s="205"/>
      <c r="L34" s="205"/>
      <c r="M34" s="205"/>
      <c r="N34" s="205"/>
      <c r="O34" s="205"/>
      <c r="P34" s="205"/>
      <c r="Q34" s="205"/>
    </row>
    <row r="35" spans="1:17" ht="12.75" customHeight="1">
      <c r="A35" s="205"/>
      <c r="B35" s="205"/>
      <c r="C35" s="379" t="s">
        <v>124</v>
      </c>
      <c r="D35" s="296"/>
      <c r="E35" s="294"/>
      <c r="F35" s="384"/>
      <c r="G35" s="294"/>
      <c r="H35" s="205"/>
      <c r="I35" s="205"/>
      <c r="J35" s="205"/>
      <c r="K35" s="205"/>
      <c r="L35" s="205"/>
      <c r="M35" s="205"/>
      <c r="N35" s="205"/>
      <c r="O35" s="205"/>
      <c r="P35" s="205"/>
      <c r="Q35" s="205"/>
    </row>
    <row r="36" spans="1:17" ht="12.75" customHeight="1">
      <c r="A36" s="205"/>
      <c r="B36" s="205"/>
      <c r="C36" s="379" t="s">
        <v>126</v>
      </c>
      <c r="D36" s="296"/>
      <c r="E36" s="294"/>
      <c r="F36" s="384"/>
      <c r="G36" s="294"/>
      <c r="H36" s="205"/>
      <c r="I36" s="205"/>
      <c r="J36" s="205"/>
      <c r="K36" s="205"/>
      <c r="L36" s="205"/>
      <c r="M36" s="205"/>
      <c r="N36" s="205"/>
      <c r="O36" s="205"/>
      <c r="P36" s="205"/>
      <c r="Q36" s="205"/>
    </row>
    <row r="37" spans="1:17" ht="12.75" customHeight="1">
      <c r="A37" s="205"/>
      <c r="B37" s="205"/>
      <c r="C37" s="379" t="s">
        <v>128</v>
      </c>
      <c r="D37" s="296"/>
      <c r="E37" s="294"/>
      <c r="F37" s="384"/>
      <c r="G37" s="294"/>
      <c r="H37" s="205"/>
      <c r="I37" s="205"/>
      <c r="J37" s="205"/>
      <c r="K37" s="205"/>
      <c r="L37" s="205"/>
      <c r="M37" s="205"/>
      <c r="N37" s="205"/>
      <c r="O37" s="205"/>
      <c r="P37" s="205"/>
      <c r="Q37" s="205"/>
    </row>
    <row r="38" spans="1:17" ht="12.75" customHeight="1">
      <c r="A38" s="205"/>
      <c r="B38" s="205"/>
      <c r="C38" s="379" t="s">
        <v>130</v>
      </c>
      <c r="D38" s="296"/>
      <c r="E38" s="294"/>
      <c r="F38" s="384"/>
      <c r="G38" s="294"/>
      <c r="H38" s="205"/>
      <c r="I38" s="205"/>
      <c r="J38" s="205"/>
      <c r="K38" s="205"/>
      <c r="L38" s="205"/>
      <c r="M38" s="205"/>
      <c r="N38" s="205"/>
      <c r="O38" s="205"/>
      <c r="P38" s="205"/>
      <c r="Q38" s="205"/>
    </row>
    <row r="39" spans="1:17" ht="12.75" customHeight="1">
      <c r="A39" s="205"/>
      <c r="B39" s="205"/>
      <c r="C39" s="379" t="s">
        <v>135</v>
      </c>
      <c r="D39" s="296"/>
      <c r="E39" s="294"/>
      <c r="F39" s="384"/>
      <c r="G39" s="294"/>
      <c r="H39" s="205"/>
      <c r="I39" s="205"/>
      <c r="J39" s="205"/>
      <c r="K39" s="205"/>
      <c r="L39" s="205"/>
      <c r="M39" s="205"/>
      <c r="N39" s="205"/>
      <c r="O39" s="205"/>
      <c r="P39" s="205"/>
      <c r="Q39" s="205"/>
    </row>
    <row r="40" spans="1:17" ht="29.25" customHeight="1">
      <c r="A40" s="205"/>
      <c r="B40" s="205"/>
      <c r="C40" s="387" t="s">
        <v>226</v>
      </c>
      <c r="D40" s="296"/>
      <c r="E40" s="294"/>
      <c r="F40" s="384"/>
      <c r="G40" s="294"/>
      <c r="H40" s="205"/>
      <c r="I40" s="205"/>
      <c r="J40" s="205"/>
      <c r="K40" s="205"/>
      <c r="L40" s="205"/>
      <c r="M40" s="205"/>
      <c r="N40" s="205"/>
      <c r="O40" s="205"/>
      <c r="P40" s="205"/>
      <c r="Q40" s="205"/>
    </row>
    <row r="41" spans="1:17" ht="12.75" customHeight="1">
      <c r="A41" s="205"/>
      <c r="B41" s="205"/>
      <c r="C41" s="205"/>
      <c r="D41" s="205"/>
      <c r="E41" s="205"/>
      <c r="F41" s="205"/>
      <c r="G41" s="205"/>
      <c r="H41" s="205"/>
      <c r="I41" s="205"/>
      <c r="J41" s="205"/>
      <c r="K41" s="205"/>
      <c r="L41" s="205"/>
      <c r="M41" s="205"/>
      <c r="N41" s="205"/>
      <c r="O41" s="205"/>
      <c r="P41" s="205"/>
      <c r="Q41" s="205"/>
    </row>
    <row r="42" spans="1:17" ht="12.75" customHeight="1">
      <c r="A42" s="205"/>
      <c r="B42" s="205"/>
      <c r="C42" s="205"/>
      <c r="D42" s="205"/>
      <c r="E42" s="205"/>
      <c r="F42" s="205"/>
      <c r="G42" s="205"/>
      <c r="H42" s="205"/>
      <c r="I42" s="205"/>
      <c r="J42" s="205"/>
      <c r="K42" s="205"/>
      <c r="L42" s="205"/>
      <c r="M42" s="205"/>
      <c r="N42" s="205"/>
      <c r="O42" s="205"/>
      <c r="P42" s="205"/>
      <c r="Q42" s="205"/>
    </row>
    <row r="43" spans="1:17" ht="12.75" customHeight="1">
      <c r="A43" s="205"/>
      <c r="B43" s="205"/>
      <c r="C43" s="205"/>
      <c r="D43" s="205"/>
      <c r="E43" s="205"/>
      <c r="F43" s="205"/>
      <c r="G43" s="205"/>
      <c r="H43" s="205"/>
      <c r="I43" s="205"/>
      <c r="J43" s="205"/>
      <c r="K43" s="205"/>
      <c r="L43" s="205"/>
      <c r="M43" s="205"/>
      <c r="N43" s="205"/>
      <c r="O43" s="205"/>
      <c r="P43" s="205"/>
      <c r="Q43" s="205"/>
    </row>
    <row r="44" spans="1:17" ht="12.75" customHeight="1">
      <c r="A44" s="205"/>
      <c r="B44" s="205"/>
      <c r="C44" s="205"/>
      <c r="D44" s="205"/>
      <c r="E44" s="205"/>
      <c r="F44" s="205"/>
      <c r="G44" s="205"/>
      <c r="H44" s="205"/>
      <c r="I44" s="205"/>
      <c r="J44" s="205"/>
      <c r="K44" s="205"/>
      <c r="L44" s="205"/>
      <c r="M44" s="205"/>
      <c r="N44" s="205"/>
      <c r="O44" s="205"/>
      <c r="P44" s="205"/>
      <c r="Q44" s="205"/>
    </row>
    <row r="45" spans="1:17" ht="12.75" customHeight="1">
      <c r="A45" s="205"/>
      <c r="B45" s="205"/>
      <c r="C45" s="205"/>
      <c r="D45" s="205"/>
      <c r="E45" s="205"/>
      <c r="F45" s="205"/>
      <c r="G45" s="205"/>
      <c r="H45" s="205"/>
      <c r="I45" s="205"/>
      <c r="J45" s="205"/>
      <c r="K45" s="205"/>
      <c r="L45" s="205"/>
      <c r="M45" s="205"/>
      <c r="N45" s="205"/>
      <c r="O45" s="205"/>
      <c r="P45" s="205"/>
      <c r="Q45" s="205"/>
    </row>
    <row r="46" spans="1:17" ht="12.75" customHeight="1">
      <c r="A46" s="205"/>
      <c r="B46" s="205"/>
      <c r="C46" s="205"/>
      <c r="D46" s="205"/>
      <c r="E46" s="205"/>
      <c r="F46" s="205"/>
      <c r="G46" s="205"/>
      <c r="H46" s="205"/>
      <c r="I46" s="205"/>
      <c r="J46" s="205"/>
      <c r="K46" s="205"/>
      <c r="L46" s="205"/>
      <c r="M46" s="205"/>
      <c r="N46" s="205"/>
      <c r="O46" s="205"/>
      <c r="P46" s="205"/>
      <c r="Q46" s="205"/>
    </row>
    <row r="47" spans="1:17" ht="12.75" customHeight="1">
      <c r="A47" s="205"/>
      <c r="B47" s="205"/>
      <c r="C47" s="205"/>
      <c r="D47" s="205"/>
      <c r="E47" s="205"/>
      <c r="F47" s="205"/>
      <c r="G47" s="205"/>
      <c r="H47" s="205"/>
      <c r="I47" s="205"/>
      <c r="J47" s="205"/>
      <c r="K47" s="205"/>
      <c r="L47" s="205"/>
      <c r="M47" s="205"/>
      <c r="N47" s="205"/>
      <c r="O47" s="205"/>
      <c r="P47" s="205"/>
      <c r="Q47" s="205"/>
    </row>
    <row r="48" spans="1:17" ht="12.75" customHeight="1">
      <c r="A48" s="205"/>
      <c r="B48" s="205"/>
      <c r="C48" s="205"/>
      <c r="D48" s="205"/>
      <c r="E48" s="205"/>
      <c r="F48" s="205"/>
      <c r="G48" s="205"/>
      <c r="H48" s="205"/>
      <c r="I48" s="205"/>
      <c r="J48" s="205"/>
      <c r="K48" s="205"/>
      <c r="L48" s="205"/>
      <c r="M48" s="205"/>
      <c r="N48" s="205"/>
      <c r="O48" s="205"/>
      <c r="P48" s="205"/>
      <c r="Q48" s="205"/>
    </row>
    <row r="49" spans="1:17" ht="12.75" customHeight="1">
      <c r="A49" s="205"/>
      <c r="B49" s="205"/>
      <c r="C49" s="205"/>
      <c r="D49" s="205"/>
      <c r="E49" s="205"/>
      <c r="F49" s="205"/>
      <c r="G49" s="205"/>
      <c r="H49" s="205"/>
      <c r="I49" s="205"/>
      <c r="J49" s="205"/>
      <c r="K49" s="205"/>
      <c r="L49" s="205"/>
      <c r="M49" s="205"/>
      <c r="N49" s="205"/>
      <c r="O49" s="205"/>
      <c r="P49" s="205"/>
      <c r="Q49" s="205"/>
    </row>
    <row r="50" spans="1:17" ht="12.75" customHeight="1">
      <c r="A50" s="205"/>
      <c r="B50" s="205"/>
      <c r="C50" s="205"/>
      <c r="D50" s="205"/>
      <c r="E50" s="205"/>
      <c r="F50" s="205"/>
      <c r="G50" s="205"/>
      <c r="H50" s="205"/>
      <c r="I50" s="205"/>
      <c r="J50" s="205"/>
      <c r="K50" s="205"/>
      <c r="L50" s="205"/>
      <c r="M50" s="205"/>
      <c r="N50" s="205"/>
      <c r="O50" s="205"/>
      <c r="P50" s="205"/>
      <c r="Q50" s="205"/>
    </row>
    <row r="51" spans="1:17" ht="12.75" customHeight="1">
      <c r="A51" s="205"/>
      <c r="B51" s="205"/>
      <c r="C51" s="205"/>
      <c r="D51" s="205"/>
      <c r="E51" s="205"/>
      <c r="F51" s="205"/>
      <c r="G51" s="205"/>
      <c r="H51" s="205"/>
      <c r="I51" s="205"/>
      <c r="J51" s="205"/>
      <c r="K51" s="205"/>
      <c r="L51" s="205"/>
      <c r="M51" s="205"/>
      <c r="N51" s="205"/>
      <c r="O51" s="205"/>
      <c r="P51" s="205"/>
      <c r="Q51" s="205"/>
    </row>
    <row r="52" spans="1:17" ht="12.75" customHeight="1">
      <c r="A52" s="205"/>
      <c r="B52" s="205"/>
      <c r="C52" s="205"/>
      <c r="D52" s="205"/>
      <c r="E52" s="205"/>
      <c r="F52" s="205"/>
      <c r="G52" s="205"/>
      <c r="H52" s="205"/>
      <c r="I52" s="205"/>
      <c r="J52" s="205"/>
      <c r="K52" s="205"/>
      <c r="L52" s="205"/>
      <c r="M52" s="205"/>
      <c r="N52" s="205"/>
      <c r="O52" s="205"/>
      <c r="P52" s="205"/>
      <c r="Q52" s="205"/>
    </row>
    <row r="53" spans="1:17" ht="12.75" customHeight="1">
      <c r="A53" s="205"/>
      <c r="B53" s="205"/>
      <c r="C53" s="205"/>
      <c r="D53" s="205"/>
      <c r="E53" s="205"/>
      <c r="F53" s="205"/>
      <c r="G53" s="205"/>
      <c r="H53" s="205"/>
      <c r="I53" s="205"/>
      <c r="J53" s="205"/>
      <c r="K53" s="205"/>
      <c r="L53" s="205"/>
      <c r="M53" s="205"/>
      <c r="N53" s="205"/>
      <c r="O53" s="205"/>
      <c r="P53" s="205"/>
      <c r="Q53" s="205"/>
    </row>
    <row r="54" spans="1:17" ht="12.75" customHeight="1">
      <c r="A54" s="205"/>
      <c r="B54" s="205"/>
      <c r="C54" s="205"/>
      <c r="D54" s="205"/>
      <c r="E54" s="205"/>
      <c r="F54" s="205"/>
      <c r="G54" s="205"/>
      <c r="H54" s="205"/>
      <c r="I54" s="205"/>
      <c r="J54" s="205"/>
      <c r="K54" s="205"/>
      <c r="L54" s="205"/>
      <c r="M54" s="205"/>
      <c r="N54" s="205"/>
      <c r="O54" s="205"/>
      <c r="P54" s="205"/>
      <c r="Q54" s="205"/>
    </row>
    <row r="55" spans="1:17" ht="12.75" customHeight="1">
      <c r="A55" s="205"/>
      <c r="B55" s="205"/>
      <c r="C55" s="205"/>
      <c r="D55" s="205"/>
      <c r="E55" s="205"/>
      <c r="F55" s="205"/>
      <c r="G55" s="205"/>
      <c r="H55" s="205"/>
      <c r="I55" s="205"/>
      <c r="J55" s="205"/>
      <c r="K55" s="205"/>
      <c r="L55" s="205"/>
      <c r="M55" s="205"/>
      <c r="N55" s="205"/>
      <c r="O55" s="205"/>
      <c r="P55" s="205"/>
      <c r="Q55" s="205"/>
    </row>
    <row r="56" spans="1:17" ht="12.75" customHeight="1">
      <c r="A56" s="205"/>
      <c r="B56" s="205"/>
      <c r="C56" s="205"/>
      <c r="D56" s="205"/>
      <c r="E56" s="205"/>
      <c r="F56" s="205"/>
      <c r="G56" s="205"/>
      <c r="H56" s="205"/>
      <c r="I56" s="205"/>
      <c r="J56" s="205"/>
      <c r="K56" s="205"/>
      <c r="L56" s="205"/>
      <c r="M56" s="205"/>
      <c r="N56" s="205"/>
      <c r="O56" s="205"/>
      <c r="P56" s="205"/>
      <c r="Q56" s="205"/>
    </row>
    <row r="57" spans="1:17" ht="12.75" customHeight="1">
      <c r="A57" s="205"/>
      <c r="B57" s="205"/>
      <c r="C57" s="205"/>
      <c r="D57" s="205"/>
      <c r="E57" s="205"/>
      <c r="F57" s="205"/>
      <c r="G57" s="205"/>
      <c r="H57" s="205"/>
      <c r="I57" s="205"/>
      <c r="J57" s="205"/>
      <c r="K57" s="205"/>
      <c r="L57" s="205"/>
      <c r="M57" s="205"/>
      <c r="N57" s="205"/>
      <c r="O57" s="205"/>
      <c r="P57" s="205"/>
      <c r="Q57" s="205"/>
    </row>
    <row r="58" spans="1:17" ht="12.75" customHeight="1">
      <c r="A58" s="205"/>
      <c r="B58" s="205"/>
      <c r="C58" s="205"/>
      <c r="D58" s="205"/>
      <c r="E58" s="205"/>
      <c r="F58" s="205"/>
      <c r="G58" s="205"/>
      <c r="H58" s="205"/>
      <c r="I58" s="205"/>
      <c r="J58" s="205"/>
      <c r="K58" s="205"/>
      <c r="L58" s="205"/>
      <c r="M58" s="205"/>
      <c r="N58" s="205"/>
      <c r="O58" s="205"/>
      <c r="P58" s="205"/>
      <c r="Q58" s="205"/>
    </row>
    <row r="59" spans="1:17" ht="12.75" customHeight="1">
      <c r="A59" s="205"/>
      <c r="B59" s="205"/>
      <c r="C59" s="205"/>
      <c r="D59" s="205"/>
      <c r="E59" s="205"/>
      <c r="F59" s="205"/>
      <c r="G59" s="205"/>
      <c r="H59" s="205"/>
      <c r="I59" s="205"/>
      <c r="J59" s="205"/>
      <c r="K59" s="205"/>
      <c r="L59" s="205"/>
      <c r="M59" s="205"/>
      <c r="N59" s="205"/>
      <c r="O59" s="205"/>
      <c r="P59" s="205"/>
      <c r="Q59" s="205"/>
    </row>
    <row r="60" spans="1:17" ht="12.75" customHeight="1">
      <c r="A60" s="205"/>
      <c r="B60" s="205"/>
      <c r="C60" s="205"/>
      <c r="D60" s="205"/>
      <c r="E60" s="205"/>
      <c r="F60" s="205"/>
      <c r="G60" s="205"/>
      <c r="H60" s="205"/>
      <c r="I60" s="205"/>
      <c r="J60" s="205"/>
      <c r="K60" s="205"/>
      <c r="L60" s="205"/>
      <c r="M60" s="205"/>
      <c r="N60" s="205"/>
      <c r="O60" s="205"/>
      <c r="P60" s="205"/>
      <c r="Q60" s="205"/>
    </row>
    <row r="61" spans="1:17" ht="12.75" customHeight="1">
      <c r="A61" s="205"/>
      <c r="B61" s="205"/>
      <c r="C61" s="205"/>
      <c r="D61" s="205"/>
      <c r="E61" s="205"/>
      <c r="F61" s="205"/>
      <c r="G61" s="205"/>
      <c r="H61" s="205"/>
      <c r="I61" s="205"/>
      <c r="J61" s="205"/>
      <c r="K61" s="205"/>
      <c r="L61" s="205"/>
      <c r="M61" s="205"/>
      <c r="N61" s="205"/>
      <c r="O61" s="205"/>
      <c r="P61" s="205"/>
      <c r="Q61" s="205"/>
    </row>
    <row r="62" spans="1:17" ht="12.75" customHeight="1">
      <c r="A62" s="205"/>
      <c r="B62" s="205"/>
      <c r="C62" s="205"/>
      <c r="D62" s="205"/>
      <c r="E62" s="205"/>
      <c r="F62" s="205"/>
      <c r="G62" s="205"/>
      <c r="H62" s="205"/>
      <c r="I62" s="205"/>
      <c r="J62" s="205"/>
      <c r="K62" s="205"/>
      <c r="L62" s="205"/>
      <c r="M62" s="205"/>
      <c r="N62" s="205"/>
      <c r="O62" s="205"/>
      <c r="P62" s="205"/>
      <c r="Q62" s="205"/>
    </row>
    <row r="63" spans="1:17" ht="12.75" customHeight="1">
      <c r="A63" s="205"/>
      <c r="B63" s="205"/>
      <c r="C63" s="205"/>
      <c r="D63" s="205"/>
      <c r="E63" s="205"/>
      <c r="F63" s="205"/>
      <c r="G63" s="205"/>
      <c r="H63" s="205"/>
      <c r="I63" s="205"/>
      <c r="J63" s="205"/>
      <c r="K63" s="205"/>
      <c r="L63" s="205"/>
      <c r="M63" s="205"/>
      <c r="N63" s="205"/>
      <c r="O63" s="205"/>
      <c r="P63" s="205"/>
      <c r="Q63" s="205"/>
    </row>
    <row r="64" spans="1:17" ht="12.75" customHeight="1">
      <c r="A64" s="205"/>
      <c r="B64" s="205"/>
      <c r="C64" s="205"/>
      <c r="D64" s="205"/>
      <c r="E64" s="205"/>
      <c r="F64" s="205"/>
      <c r="G64" s="205"/>
      <c r="H64" s="205"/>
      <c r="I64" s="205"/>
      <c r="J64" s="205"/>
      <c r="K64" s="205"/>
      <c r="L64" s="205"/>
      <c r="M64" s="205"/>
      <c r="N64" s="205"/>
      <c r="O64" s="205"/>
      <c r="P64" s="205"/>
      <c r="Q64" s="205"/>
    </row>
    <row r="65" spans="1:17" ht="12.75" customHeight="1">
      <c r="A65" s="205"/>
      <c r="B65" s="205"/>
      <c r="C65" s="205"/>
      <c r="D65" s="205"/>
      <c r="E65" s="205"/>
      <c r="F65" s="205"/>
      <c r="G65" s="205"/>
      <c r="H65" s="205"/>
      <c r="I65" s="205"/>
      <c r="J65" s="205"/>
      <c r="K65" s="205"/>
      <c r="L65" s="205"/>
      <c r="M65" s="205"/>
      <c r="N65" s="205"/>
      <c r="O65" s="205"/>
      <c r="P65" s="205"/>
      <c r="Q65" s="205"/>
    </row>
    <row r="66" spans="1:17" ht="12.75" customHeight="1">
      <c r="A66" s="205"/>
      <c r="B66" s="205"/>
      <c r="C66" s="205"/>
      <c r="D66" s="205"/>
      <c r="E66" s="205"/>
      <c r="F66" s="205"/>
      <c r="G66" s="205"/>
      <c r="H66" s="205"/>
      <c r="I66" s="205"/>
      <c r="J66" s="205"/>
      <c r="K66" s="205"/>
      <c r="L66" s="205"/>
      <c r="M66" s="205"/>
      <c r="N66" s="205"/>
      <c r="O66" s="205"/>
      <c r="P66" s="205"/>
      <c r="Q66" s="205"/>
    </row>
    <row r="67" spans="1:17" ht="12.75" customHeight="1">
      <c r="A67" s="205"/>
      <c r="B67" s="205"/>
      <c r="C67" s="205"/>
      <c r="D67" s="205"/>
      <c r="E67" s="205"/>
      <c r="F67" s="205"/>
      <c r="G67" s="205"/>
      <c r="H67" s="205"/>
      <c r="I67" s="205"/>
      <c r="J67" s="205"/>
      <c r="K67" s="205"/>
      <c r="L67" s="205"/>
      <c r="M67" s="205"/>
      <c r="N67" s="205"/>
      <c r="O67" s="205"/>
      <c r="P67" s="205"/>
      <c r="Q67" s="205"/>
    </row>
    <row r="68" spans="1:17" ht="12.75" customHeight="1">
      <c r="A68" s="205"/>
      <c r="B68" s="205"/>
      <c r="C68" s="205"/>
      <c r="D68" s="205"/>
      <c r="E68" s="205"/>
      <c r="F68" s="205"/>
      <c r="G68" s="205"/>
      <c r="H68" s="205"/>
      <c r="I68" s="205"/>
      <c r="J68" s="205"/>
      <c r="K68" s="205"/>
      <c r="L68" s="205"/>
      <c r="M68" s="205"/>
      <c r="N68" s="205"/>
      <c r="O68" s="205"/>
      <c r="P68" s="205"/>
      <c r="Q68" s="205"/>
    </row>
    <row r="69" spans="1:17" ht="12.75" customHeight="1">
      <c r="A69" s="205"/>
      <c r="B69" s="205"/>
      <c r="C69" s="205"/>
      <c r="D69" s="205"/>
      <c r="E69" s="205"/>
      <c r="F69" s="205"/>
      <c r="G69" s="205"/>
      <c r="H69" s="205"/>
      <c r="I69" s="205"/>
      <c r="J69" s="205"/>
      <c r="K69" s="205"/>
      <c r="L69" s="205"/>
      <c r="M69" s="205"/>
      <c r="N69" s="205"/>
      <c r="O69" s="205"/>
      <c r="P69" s="205"/>
      <c r="Q69" s="205"/>
    </row>
    <row r="70" spans="1:17" ht="12.75" customHeight="1">
      <c r="A70" s="205"/>
      <c r="B70" s="205"/>
      <c r="C70" s="205"/>
      <c r="D70" s="205"/>
      <c r="E70" s="205"/>
      <c r="F70" s="205"/>
      <c r="G70" s="205"/>
      <c r="H70" s="205"/>
      <c r="I70" s="205"/>
      <c r="J70" s="205"/>
      <c r="K70" s="205"/>
      <c r="L70" s="205"/>
      <c r="M70" s="205"/>
      <c r="N70" s="205"/>
      <c r="O70" s="205"/>
      <c r="P70" s="205"/>
      <c r="Q70" s="205"/>
    </row>
    <row r="71" spans="1:17" ht="12.75" customHeight="1">
      <c r="A71" s="205"/>
      <c r="B71" s="205"/>
      <c r="C71" s="205"/>
      <c r="D71" s="205"/>
      <c r="E71" s="205"/>
      <c r="F71" s="205"/>
      <c r="G71" s="205"/>
      <c r="H71" s="205"/>
      <c r="I71" s="205"/>
      <c r="J71" s="205"/>
      <c r="K71" s="205"/>
      <c r="L71" s="205"/>
      <c r="M71" s="205"/>
      <c r="N71" s="205"/>
      <c r="O71" s="205"/>
      <c r="P71" s="205"/>
      <c r="Q71" s="205"/>
    </row>
    <row r="72" spans="1:17" ht="12.75" customHeight="1">
      <c r="A72" s="205"/>
      <c r="B72" s="205"/>
      <c r="C72" s="205"/>
      <c r="D72" s="205"/>
      <c r="E72" s="205"/>
      <c r="F72" s="205"/>
      <c r="G72" s="205"/>
      <c r="H72" s="205"/>
      <c r="I72" s="205"/>
      <c r="J72" s="205"/>
      <c r="K72" s="205"/>
      <c r="L72" s="205"/>
      <c r="M72" s="205"/>
      <c r="N72" s="205"/>
      <c r="O72" s="205"/>
      <c r="P72" s="205"/>
      <c r="Q72" s="205"/>
    </row>
    <row r="73" spans="1:17" ht="12.75" customHeight="1">
      <c r="A73" s="205"/>
      <c r="B73" s="205"/>
      <c r="C73" s="205"/>
      <c r="D73" s="205"/>
      <c r="E73" s="205"/>
      <c r="F73" s="205"/>
      <c r="G73" s="205"/>
      <c r="H73" s="205"/>
      <c r="I73" s="205"/>
      <c r="J73" s="205"/>
      <c r="K73" s="205"/>
      <c r="L73" s="205"/>
      <c r="M73" s="205"/>
      <c r="N73" s="205"/>
      <c r="O73" s="205"/>
      <c r="P73" s="205"/>
      <c r="Q73" s="205"/>
    </row>
    <row r="74" spans="1:17" ht="12.75" customHeight="1">
      <c r="A74" s="205"/>
      <c r="B74" s="205"/>
      <c r="C74" s="205"/>
      <c r="D74" s="205"/>
      <c r="E74" s="205"/>
      <c r="F74" s="205"/>
      <c r="G74" s="205"/>
      <c r="H74" s="205"/>
      <c r="I74" s="205"/>
      <c r="J74" s="205"/>
      <c r="K74" s="205"/>
      <c r="L74" s="205"/>
      <c r="M74" s="205"/>
      <c r="N74" s="205"/>
      <c r="O74" s="205"/>
      <c r="P74" s="205"/>
      <c r="Q74" s="205"/>
    </row>
    <row r="75" spans="1:17" ht="12.75" customHeight="1">
      <c r="A75" s="205"/>
      <c r="B75" s="205"/>
      <c r="C75" s="205"/>
      <c r="D75" s="205"/>
      <c r="E75" s="205"/>
      <c r="F75" s="205"/>
      <c r="G75" s="205"/>
      <c r="H75" s="205"/>
      <c r="I75" s="205"/>
      <c r="J75" s="205"/>
      <c r="K75" s="205"/>
      <c r="L75" s="205"/>
      <c r="M75" s="205"/>
      <c r="N75" s="205"/>
      <c r="O75" s="205"/>
      <c r="P75" s="205"/>
      <c r="Q75" s="205"/>
    </row>
    <row r="76" spans="1:17" ht="12.75" customHeight="1">
      <c r="A76" s="205"/>
      <c r="B76" s="205"/>
      <c r="C76" s="205"/>
      <c r="D76" s="205"/>
      <c r="E76" s="205"/>
      <c r="F76" s="205"/>
      <c r="G76" s="205"/>
      <c r="H76" s="205"/>
      <c r="I76" s="205"/>
      <c r="J76" s="205"/>
      <c r="K76" s="205"/>
      <c r="L76" s="205"/>
      <c r="M76" s="205"/>
      <c r="N76" s="205"/>
      <c r="O76" s="205"/>
      <c r="P76" s="205"/>
      <c r="Q76" s="205"/>
    </row>
    <row r="77" spans="1:17" ht="12.75" customHeight="1">
      <c r="A77" s="205"/>
      <c r="B77" s="205"/>
      <c r="C77" s="205"/>
      <c r="D77" s="205"/>
      <c r="E77" s="205"/>
      <c r="F77" s="205"/>
      <c r="G77" s="205"/>
      <c r="H77" s="205"/>
      <c r="I77" s="205"/>
      <c r="J77" s="205"/>
      <c r="K77" s="205"/>
      <c r="L77" s="205"/>
      <c r="M77" s="205"/>
      <c r="N77" s="205"/>
      <c r="O77" s="205"/>
      <c r="P77" s="205"/>
      <c r="Q77" s="205"/>
    </row>
    <row r="78" spans="1:17" ht="12.75" customHeight="1">
      <c r="A78" s="205"/>
      <c r="B78" s="205"/>
      <c r="C78" s="205"/>
      <c r="D78" s="205"/>
      <c r="E78" s="205"/>
      <c r="F78" s="205"/>
      <c r="G78" s="205"/>
      <c r="H78" s="205"/>
      <c r="I78" s="205"/>
      <c r="J78" s="205"/>
      <c r="K78" s="205"/>
      <c r="L78" s="205"/>
      <c r="M78" s="205"/>
      <c r="N78" s="205"/>
      <c r="O78" s="205"/>
      <c r="P78" s="205"/>
      <c r="Q78" s="205"/>
    </row>
    <row r="79" spans="1:17" ht="12.75" customHeight="1">
      <c r="A79" s="205"/>
      <c r="B79" s="205"/>
      <c r="C79" s="205"/>
      <c r="D79" s="205"/>
      <c r="E79" s="205"/>
      <c r="F79" s="205"/>
      <c r="G79" s="205"/>
      <c r="H79" s="205"/>
      <c r="I79" s="205"/>
      <c r="J79" s="205"/>
      <c r="K79" s="205"/>
      <c r="L79" s="205"/>
      <c r="M79" s="205"/>
      <c r="N79" s="205"/>
      <c r="O79" s="205"/>
      <c r="P79" s="205"/>
      <c r="Q79" s="205"/>
    </row>
    <row r="80" spans="1:17" ht="12.75" customHeight="1">
      <c r="A80" s="205"/>
      <c r="B80" s="205"/>
      <c r="C80" s="205"/>
      <c r="D80" s="205"/>
      <c r="E80" s="205"/>
      <c r="F80" s="205"/>
      <c r="G80" s="205"/>
      <c r="H80" s="205"/>
      <c r="I80" s="205"/>
      <c r="J80" s="205"/>
      <c r="K80" s="205"/>
      <c r="L80" s="205"/>
      <c r="M80" s="205"/>
      <c r="N80" s="205"/>
      <c r="O80" s="205"/>
      <c r="P80" s="205"/>
      <c r="Q80" s="205"/>
    </row>
    <row r="81" spans="1:17" ht="12.75" customHeight="1">
      <c r="A81" s="205"/>
      <c r="B81" s="205"/>
      <c r="C81" s="205"/>
      <c r="D81" s="205"/>
      <c r="E81" s="205"/>
      <c r="F81" s="205"/>
      <c r="G81" s="205"/>
      <c r="H81" s="205"/>
      <c r="I81" s="205"/>
      <c r="J81" s="205"/>
      <c r="K81" s="205"/>
      <c r="L81" s="205"/>
      <c r="M81" s="205"/>
      <c r="N81" s="205"/>
      <c r="O81" s="205"/>
      <c r="P81" s="205"/>
      <c r="Q81" s="205"/>
    </row>
    <row r="82" spans="1:17" ht="12.75" customHeight="1">
      <c r="A82" s="205"/>
      <c r="B82" s="205"/>
      <c r="C82" s="205"/>
      <c r="D82" s="205"/>
      <c r="E82" s="205"/>
      <c r="F82" s="205"/>
      <c r="G82" s="205"/>
      <c r="H82" s="205"/>
      <c r="I82" s="205"/>
      <c r="J82" s="205"/>
      <c r="K82" s="205"/>
      <c r="L82" s="205"/>
      <c r="M82" s="205"/>
      <c r="N82" s="205"/>
      <c r="O82" s="205"/>
      <c r="P82" s="205"/>
      <c r="Q82" s="205"/>
    </row>
    <row r="83" spans="1:17" ht="12.75" customHeight="1">
      <c r="A83" s="205"/>
      <c r="B83" s="205"/>
      <c r="C83" s="205"/>
      <c r="D83" s="205"/>
      <c r="E83" s="205"/>
      <c r="F83" s="205"/>
      <c r="G83" s="205"/>
      <c r="H83" s="205"/>
      <c r="I83" s="205"/>
      <c r="J83" s="205"/>
      <c r="K83" s="205"/>
      <c r="L83" s="205"/>
      <c r="M83" s="205"/>
      <c r="N83" s="205"/>
      <c r="O83" s="205"/>
      <c r="P83" s="205"/>
      <c r="Q83" s="205"/>
    </row>
    <row r="84" spans="1:17" ht="12.75" customHeight="1">
      <c r="A84" s="205"/>
      <c r="B84" s="205"/>
      <c r="C84" s="205"/>
      <c r="D84" s="205"/>
      <c r="E84" s="205"/>
      <c r="F84" s="205"/>
      <c r="G84" s="205"/>
      <c r="H84" s="205"/>
      <c r="I84" s="205"/>
      <c r="J84" s="205"/>
      <c r="K84" s="205"/>
      <c r="L84" s="205"/>
      <c r="M84" s="205"/>
      <c r="N84" s="205"/>
      <c r="O84" s="205"/>
      <c r="P84" s="205"/>
      <c r="Q84" s="205"/>
    </row>
    <row r="85" spans="1:17" ht="12.75" customHeight="1">
      <c r="A85" s="205"/>
      <c r="B85" s="205"/>
      <c r="C85" s="205"/>
      <c r="D85" s="205"/>
      <c r="E85" s="205"/>
      <c r="F85" s="205"/>
      <c r="G85" s="205"/>
      <c r="H85" s="205"/>
      <c r="I85" s="205"/>
      <c r="J85" s="205"/>
      <c r="K85" s="205"/>
      <c r="L85" s="205"/>
      <c r="M85" s="205"/>
      <c r="N85" s="205"/>
      <c r="O85" s="205"/>
      <c r="P85" s="205"/>
      <c r="Q85" s="205"/>
    </row>
    <row r="86" spans="1:17" ht="12.75" customHeight="1">
      <c r="A86" s="205"/>
      <c r="B86" s="205"/>
      <c r="C86" s="205"/>
      <c r="D86" s="205"/>
      <c r="E86" s="205"/>
      <c r="F86" s="205"/>
      <c r="G86" s="205"/>
      <c r="H86" s="205"/>
      <c r="I86" s="205"/>
      <c r="J86" s="205"/>
      <c r="K86" s="205"/>
      <c r="L86" s="205"/>
      <c r="M86" s="205"/>
      <c r="N86" s="205"/>
      <c r="O86" s="205"/>
      <c r="P86" s="205"/>
      <c r="Q86" s="205"/>
    </row>
    <row r="87" spans="1:17" ht="12.75" customHeight="1">
      <c r="A87" s="205"/>
      <c r="B87" s="205"/>
      <c r="C87" s="205"/>
      <c r="D87" s="205"/>
      <c r="E87" s="205"/>
      <c r="F87" s="205"/>
      <c r="G87" s="205"/>
      <c r="H87" s="205"/>
      <c r="I87" s="205"/>
      <c r="J87" s="205"/>
      <c r="K87" s="205"/>
      <c r="L87" s="205"/>
      <c r="M87" s="205"/>
      <c r="N87" s="205"/>
      <c r="O87" s="205"/>
      <c r="P87" s="205"/>
      <c r="Q87" s="205"/>
    </row>
    <row r="88" spans="1:17" ht="12.75" customHeight="1">
      <c r="A88" s="205"/>
      <c r="B88" s="205"/>
      <c r="C88" s="205"/>
      <c r="D88" s="205"/>
      <c r="E88" s="205"/>
      <c r="F88" s="205"/>
      <c r="G88" s="205"/>
      <c r="H88" s="205"/>
      <c r="I88" s="205"/>
      <c r="J88" s="205"/>
      <c r="K88" s="205"/>
      <c r="L88" s="205"/>
      <c r="M88" s="205"/>
      <c r="N88" s="205"/>
      <c r="O88" s="205"/>
      <c r="P88" s="205"/>
      <c r="Q88" s="205"/>
    </row>
    <row r="89" spans="1:17" ht="12.75" customHeight="1">
      <c r="A89" s="205"/>
      <c r="B89" s="205"/>
      <c r="C89" s="205"/>
      <c r="D89" s="205"/>
      <c r="E89" s="205"/>
      <c r="F89" s="205"/>
      <c r="G89" s="205"/>
      <c r="H89" s="205"/>
      <c r="I89" s="205"/>
      <c r="J89" s="205"/>
      <c r="K89" s="205"/>
      <c r="L89" s="205"/>
      <c r="M89" s="205"/>
      <c r="N89" s="205"/>
      <c r="O89" s="205"/>
      <c r="P89" s="205"/>
      <c r="Q89" s="205"/>
    </row>
    <row r="90" spans="1:17" ht="12.75" customHeight="1">
      <c r="A90" s="205"/>
      <c r="B90" s="205"/>
      <c r="C90" s="205"/>
      <c r="D90" s="205"/>
      <c r="E90" s="205"/>
      <c r="F90" s="205"/>
      <c r="G90" s="205"/>
      <c r="H90" s="205"/>
      <c r="I90" s="205"/>
      <c r="J90" s="205"/>
      <c r="K90" s="205"/>
      <c r="L90" s="205"/>
      <c r="M90" s="205"/>
      <c r="N90" s="205"/>
      <c r="O90" s="205"/>
      <c r="P90" s="205"/>
      <c r="Q90" s="205"/>
    </row>
    <row r="91" spans="1:17" ht="12.75" customHeight="1">
      <c r="A91" s="205"/>
      <c r="B91" s="205"/>
      <c r="C91" s="205"/>
      <c r="D91" s="205"/>
      <c r="E91" s="205"/>
      <c r="F91" s="205"/>
      <c r="G91" s="205"/>
      <c r="H91" s="205"/>
      <c r="I91" s="205"/>
      <c r="J91" s="205"/>
      <c r="K91" s="205"/>
      <c r="L91" s="205"/>
      <c r="M91" s="205"/>
      <c r="N91" s="205"/>
      <c r="O91" s="205"/>
      <c r="P91" s="205"/>
      <c r="Q91" s="205"/>
    </row>
    <row r="92" spans="1:17" ht="12.75" customHeight="1">
      <c r="A92" s="205"/>
      <c r="B92" s="205"/>
      <c r="C92" s="205"/>
      <c r="D92" s="205"/>
      <c r="E92" s="205"/>
      <c r="F92" s="205"/>
      <c r="G92" s="205"/>
      <c r="H92" s="205"/>
      <c r="I92" s="205"/>
      <c r="J92" s="205"/>
      <c r="K92" s="205"/>
      <c r="L92" s="205"/>
      <c r="M92" s="205"/>
      <c r="N92" s="205"/>
      <c r="O92" s="205"/>
      <c r="P92" s="205"/>
      <c r="Q92" s="205"/>
    </row>
    <row r="93" spans="1:17" ht="12.75" customHeight="1">
      <c r="A93" s="205"/>
      <c r="B93" s="205"/>
      <c r="C93" s="205"/>
      <c r="D93" s="205"/>
      <c r="E93" s="205"/>
      <c r="F93" s="205"/>
      <c r="G93" s="205"/>
      <c r="H93" s="205"/>
      <c r="I93" s="205"/>
      <c r="J93" s="205"/>
      <c r="K93" s="205"/>
      <c r="L93" s="205"/>
      <c r="M93" s="205"/>
      <c r="N93" s="205"/>
      <c r="O93" s="205"/>
      <c r="P93" s="205"/>
      <c r="Q93" s="205"/>
    </row>
    <row r="94" spans="1:17" ht="12.75" customHeight="1">
      <c r="A94" s="205"/>
      <c r="B94" s="205"/>
      <c r="C94" s="205"/>
      <c r="D94" s="205"/>
      <c r="E94" s="205"/>
      <c r="F94" s="205"/>
      <c r="G94" s="205"/>
      <c r="H94" s="205"/>
      <c r="I94" s="205"/>
      <c r="J94" s="205"/>
      <c r="K94" s="205"/>
      <c r="L94" s="205"/>
      <c r="M94" s="205"/>
      <c r="N94" s="205"/>
      <c r="O94" s="205"/>
      <c r="P94" s="205"/>
      <c r="Q94" s="205"/>
    </row>
    <row r="95" spans="1:17" ht="12.75" customHeight="1">
      <c r="A95" s="205"/>
      <c r="B95" s="205"/>
      <c r="C95" s="205"/>
      <c r="D95" s="205"/>
      <c r="E95" s="205"/>
      <c r="F95" s="205"/>
      <c r="G95" s="205"/>
      <c r="H95" s="205"/>
      <c r="I95" s="205"/>
      <c r="J95" s="205"/>
      <c r="K95" s="205"/>
      <c r="L95" s="205"/>
      <c r="M95" s="205"/>
      <c r="N95" s="205"/>
      <c r="O95" s="205"/>
      <c r="P95" s="205"/>
      <c r="Q95" s="205"/>
    </row>
    <row r="96" spans="1:17" ht="12.75" customHeight="1">
      <c r="A96" s="205"/>
      <c r="B96" s="205"/>
      <c r="C96" s="205"/>
      <c r="D96" s="205"/>
      <c r="E96" s="205"/>
      <c r="F96" s="205"/>
      <c r="G96" s="205"/>
      <c r="H96" s="205"/>
      <c r="I96" s="205"/>
      <c r="J96" s="205"/>
      <c r="K96" s="205"/>
      <c r="L96" s="205"/>
      <c r="M96" s="205"/>
      <c r="N96" s="205"/>
      <c r="O96" s="205"/>
      <c r="P96" s="205"/>
      <c r="Q96" s="205"/>
    </row>
    <row r="97" spans="1:17" ht="12.75" customHeight="1">
      <c r="A97" s="205"/>
      <c r="B97" s="205"/>
      <c r="C97" s="205"/>
      <c r="D97" s="205"/>
      <c r="E97" s="205"/>
      <c r="F97" s="205"/>
      <c r="G97" s="205"/>
      <c r="H97" s="205"/>
      <c r="I97" s="205"/>
      <c r="J97" s="205"/>
      <c r="K97" s="205"/>
      <c r="L97" s="205"/>
      <c r="M97" s="205"/>
      <c r="N97" s="205"/>
      <c r="O97" s="205"/>
      <c r="P97" s="205"/>
      <c r="Q97" s="205"/>
    </row>
    <row r="98" spans="1:17" ht="12.75" customHeight="1">
      <c r="A98" s="205"/>
      <c r="B98" s="205"/>
      <c r="C98" s="205"/>
      <c r="D98" s="205"/>
      <c r="E98" s="205"/>
      <c r="F98" s="205"/>
      <c r="G98" s="205"/>
      <c r="H98" s="205"/>
      <c r="I98" s="205"/>
      <c r="J98" s="205"/>
      <c r="K98" s="205"/>
      <c r="L98" s="205"/>
      <c r="M98" s="205"/>
      <c r="N98" s="205"/>
      <c r="O98" s="205"/>
      <c r="P98" s="205"/>
      <c r="Q98" s="205"/>
    </row>
    <row r="99" spans="1:17" ht="12.75" customHeight="1">
      <c r="A99" s="205"/>
      <c r="B99" s="205"/>
      <c r="C99" s="205"/>
      <c r="D99" s="205"/>
      <c r="E99" s="205"/>
      <c r="F99" s="205"/>
      <c r="G99" s="205"/>
      <c r="H99" s="205"/>
      <c r="I99" s="205"/>
      <c r="J99" s="205"/>
      <c r="K99" s="205"/>
      <c r="L99" s="205"/>
      <c r="M99" s="205"/>
      <c r="N99" s="205"/>
      <c r="O99" s="205"/>
      <c r="P99" s="205"/>
      <c r="Q99" s="205"/>
    </row>
    <row r="100" spans="1:17" ht="12.75" customHeight="1">
      <c r="A100" s="205"/>
      <c r="B100" s="205"/>
      <c r="C100" s="205"/>
      <c r="D100" s="205"/>
      <c r="E100" s="205"/>
      <c r="F100" s="205"/>
      <c r="G100" s="205"/>
      <c r="H100" s="205"/>
      <c r="I100" s="205"/>
      <c r="J100" s="205"/>
      <c r="K100" s="205"/>
      <c r="L100" s="205"/>
      <c r="M100" s="205"/>
      <c r="N100" s="205"/>
      <c r="O100" s="205"/>
      <c r="P100" s="205"/>
      <c r="Q100" s="205"/>
    </row>
    <row r="101" spans="1:17" ht="12.75" customHeight="1">
      <c r="A101" s="205"/>
      <c r="B101" s="205"/>
      <c r="C101" s="205"/>
      <c r="D101" s="205"/>
      <c r="E101" s="205"/>
      <c r="F101" s="205"/>
      <c r="G101" s="205"/>
      <c r="H101" s="205"/>
      <c r="I101" s="205"/>
      <c r="J101" s="205"/>
      <c r="K101" s="205"/>
      <c r="L101" s="205"/>
      <c r="M101" s="205"/>
      <c r="N101" s="205"/>
      <c r="O101" s="205"/>
      <c r="P101" s="205"/>
      <c r="Q101" s="205"/>
    </row>
    <row r="102" spans="1:17" ht="12.75" customHeight="1">
      <c r="A102" s="205"/>
      <c r="B102" s="205"/>
      <c r="C102" s="205"/>
      <c r="D102" s="205"/>
      <c r="E102" s="205"/>
      <c r="F102" s="205"/>
      <c r="G102" s="205"/>
      <c r="H102" s="205"/>
      <c r="I102" s="205"/>
      <c r="J102" s="205"/>
      <c r="K102" s="205"/>
      <c r="L102" s="205"/>
      <c r="M102" s="205"/>
      <c r="N102" s="205"/>
      <c r="O102" s="205"/>
      <c r="P102" s="205"/>
      <c r="Q102" s="205"/>
    </row>
    <row r="103" spans="1:17" ht="12.75" customHeight="1">
      <c r="A103" s="205"/>
      <c r="B103" s="205"/>
      <c r="C103" s="205"/>
      <c r="D103" s="205"/>
      <c r="E103" s="205"/>
      <c r="F103" s="205"/>
      <c r="G103" s="205"/>
      <c r="H103" s="205"/>
      <c r="I103" s="205"/>
      <c r="J103" s="205"/>
      <c r="K103" s="205"/>
      <c r="L103" s="205"/>
      <c r="M103" s="205"/>
      <c r="N103" s="205"/>
      <c r="O103" s="205"/>
      <c r="P103" s="205"/>
      <c r="Q103" s="205"/>
    </row>
    <row r="104" spans="1:17" ht="12.75" customHeight="1">
      <c r="A104" s="205"/>
      <c r="B104" s="205"/>
      <c r="C104" s="205"/>
      <c r="D104" s="205"/>
      <c r="E104" s="205"/>
      <c r="F104" s="205"/>
      <c r="G104" s="205"/>
      <c r="H104" s="205"/>
      <c r="I104" s="205"/>
      <c r="J104" s="205"/>
      <c r="K104" s="205"/>
      <c r="L104" s="205"/>
      <c r="M104" s="205"/>
      <c r="N104" s="205"/>
      <c r="O104" s="205"/>
      <c r="P104" s="205"/>
      <c r="Q104" s="205"/>
    </row>
    <row r="105" spans="1:17" ht="12.75" customHeight="1">
      <c r="A105" s="205"/>
      <c r="B105" s="205"/>
      <c r="C105" s="205"/>
      <c r="D105" s="205"/>
      <c r="E105" s="205"/>
      <c r="F105" s="205"/>
      <c r="G105" s="205"/>
      <c r="H105" s="205"/>
      <c r="I105" s="205"/>
      <c r="J105" s="205"/>
      <c r="K105" s="205"/>
      <c r="L105" s="205"/>
      <c r="M105" s="205"/>
      <c r="N105" s="205"/>
      <c r="O105" s="205"/>
      <c r="P105" s="205"/>
      <c r="Q105" s="205"/>
    </row>
    <row r="106" spans="1:17" ht="12.75" customHeight="1">
      <c r="A106" s="205"/>
      <c r="B106" s="205"/>
      <c r="C106" s="205"/>
      <c r="D106" s="205"/>
      <c r="E106" s="205"/>
      <c r="F106" s="205"/>
      <c r="G106" s="205"/>
      <c r="H106" s="205"/>
      <c r="I106" s="205"/>
      <c r="J106" s="205"/>
      <c r="K106" s="205"/>
      <c r="L106" s="205"/>
      <c r="M106" s="205"/>
      <c r="N106" s="205"/>
      <c r="O106" s="205"/>
      <c r="P106" s="205"/>
      <c r="Q106" s="205"/>
    </row>
    <row r="107" spans="1:17" ht="12.75" customHeight="1">
      <c r="A107" s="205"/>
      <c r="B107" s="205"/>
      <c r="C107" s="205"/>
      <c r="D107" s="205"/>
      <c r="E107" s="205"/>
      <c r="F107" s="205"/>
      <c r="G107" s="205"/>
      <c r="H107" s="205"/>
      <c r="I107" s="205"/>
      <c r="J107" s="205"/>
      <c r="K107" s="205"/>
      <c r="L107" s="205"/>
      <c r="M107" s="205"/>
      <c r="N107" s="205"/>
      <c r="O107" s="205"/>
      <c r="P107" s="205"/>
      <c r="Q107" s="205"/>
    </row>
    <row r="108" spans="1:17" ht="12.75" customHeight="1">
      <c r="A108" s="205"/>
      <c r="B108" s="205"/>
      <c r="C108" s="205"/>
      <c r="D108" s="205"/>
      <c r="E108" s="205"/>
      <c r="F108" s="205"/>
      <c r="G108" s="205"/>
      <c r="H108" s="205"/>
      <c r="I108" s="205"/>
      <c r="J108" s="205"/>
      <c r="K108" s="205"/>
      <c r="L108" s="205"/>
      <c r="M108" s="205"/>
      <c r="N108" s="205"/>
      <c r="O108" s="205"/>
      <c r="P108" s="205"/>
      <c r="Q108" s="205"/>
    </row>
    <row r="109" spans="1:17" ht="12.75" customHeight="1">
      <c r="A109" s="205"/>
      <c r="B109" s="205"/>
      <c r="C109" s="205"/>
      <c r="D109" s="205"/>
      <c r="E109" s="205"/>
      <c r="F109" s="205"/>
      <c r="G109" s="205"/>
      <c r="H109" s="205"/>
      <c r="I109" s="205"/>
      <c r="J109" s="205"/>
      <c r="K109" s="205"/>
      <c r="L109" s="205"/>
      <c r="M109" s="205"/>
      <c r="N109" s="205"/>
      <c r="O109" s="205"/>
      <c r="P109" s="205"/>
      <c r="Q109" s="205"/>
    </row>
    <row r="110" spans="1:17" ht="12.75" customHeight="1">
      <c r="A110" s="205"/>
      <c r="B110" s="205"/>
      <c r="C110" s="205"/>
      <c r="D110" s="205"/>
      <c r="E110" s="205"/>
      <c r="F110" s="205"/>
      <c r="G110" s="205"/>
      <c r="H110" s="205"/>
      <c r="I110" s="205"/>
      <c r="J110" s="205"/>
      <c r="K110" s="205"/>
      <c r="L110" s="205"/>
      <c r="M110" s="205"/>
      <c r="N110" s="205"/>
      <c r="O110" s="205"/>
      <c r="P110" s="205"/>
      <c r="Q110" s="205"/>
    </row>
    <row r="111" spans="1:17" ht="12.75" customHeight="1">
      <c r="A111" s="205"/>
      <c r="B111" s="205"/>
      <c r="C111" s="205"/>
      <c r="D111" s="205"/>
      <c r="E111" s="205"/>
      <c r="F111" s="205"/>
      <c r="G111" s="205"/>
      <c r="H111" s="205"/>
      <c r="I111" s="205"/>
      <c r="J111" s="205"/>
      <c r="K111" s="205"/>
      <c r="L111" s="205"/>
      <c r="M111" s="205"/>
      <c r="N111" s="205"/>
      <c r="O111" s="205"/>
      <c r="P111" s="205"/>
      <c r="Q111" s="205"/>
    </row>
    <row r="112" spans="1:17" ht="12.75" customHeight="1">
      <c r="A112" s="205"/>
      <c r="B112" s="205"/>
      <c r="C112" s="205"/>
      <c r="D112" s="205"/>
      <c r="E112" s="205"/>
      <c r="F112" s="205"/>
      <c r="G112" s="205"/>
      <c r="H112" s="205"/>
      <c r="I112" s="205"/>
      <c r="J112" s="205"/>
      <c r="K112" s="205"/>
      <c r="L112" s="205"/>
      <c r="M112" s="205"/>
      <c r="N112" s="205"/>
      <c r="O112" s="205"/>
      <c r="P112" s="205"/>
      <c r="Q112" s="205"/>
    </row>
    <row r="113" spans="1:17" ht="12.75" customHeight="1">
      <c r="A113" s="205"/>
      <c r="B113" s="205"/>
      <c r="C113" s="205"/>
      <c r="D113" s="205"/>
      <c r="E113" s="205"/>
      <c r="F113" s="205"/>
      <c r="G113" s="205"/>
      <c r="H113" s="205"/>
      <c r="I113" s="205"/>
      <c r="J113" s="205"/>
      <c r="K113" s="205"/>
      <c r="L113" s="205"/>
      <c r="M113" s="205"/>
      <c r="N113" s="205"/>
      <c r="O113" s="205"/>
      <c r="P113" s="205"/>
      <c r="Q113" s="205"/>
    </row>
    <row r="114" spans="1:17" ht="12.75" customHeight="1">
      <c r="A114" s="205"/>
      <c r="B114" s="205"/>
      <c r="C114" s="205"/>
      <c r="D114" s="205"/>
      <c r="E114" s="205"/>
      <c r="F114" s="205"/>
      <c r="G114" s="205"/>
      <c r="H114" s="205"/>
      <c r="I114" s="205"/>
      <c r="J114" s="205"/>
      <c r="K114" s="205"/>
      <c r="L114" s="205"/>
      <c r="M114" s="205"/>
      <c r="N114" s="205"/>
      <c r="O114" s="205"/>
      <c r="P114" s="205"/>
      <c r="Q114" s="205"/>
    </row>
    <row r="115" spans="1:17" ht="12.75" customHeight="1">
      <c r="A115" s="205"/>
      <c r="B115" s="205"/>
      <c r="C115" s="205"/>
      <c r="D115" s="205"/>
      <c r="E115" s="205"/>
      <c r="F115" s="205"/>
      <c r="G115" s="205"/>
      <c r="H115" s="205"/>
      <c r="I115" s="205"/>
      <c r="J115" s="205"/>
      <c r="K115" s="205"/>
      <c r="L115" s="205"/>
      <c r="M115" s="205"/>
      <c r="N115" s="205"/>
      <c r="O115" s="205"/>
      <c r="P115" s="205"/>
      <c r="Q115" s="205"/>
    </row>
    <row r="116" spans="1:17" ht="12.75" customHeight="1">
      <c r="A116" s="205"/>
      <c r="B116" s="205"/>
      <c r="C116" s="205"/>
      <c r="D116" s="205"/>
      <c r="E116" s="205"/>
      <c r="F116" s="205"/>
      <c r="G116" s="205"/>
      <c r="H116" s="205"/>
      <c r="I116" s="205"/>
      <c r="J116" s="205"/>
      <c r="K116" s="205"/>
      <c r="L116" s="205"/>
      <c r="M116" s="205"/>
      <c r="N116" s="205"/>
      <c r="O116" s="205"/>
      <c r="P116" s="205"/>
      <c r="Q116" s="205"/>
    </row>
    <row r="117" spans="1:17" ht="12.75" customHeight="1">
      <c r="A117" s="205"/>
      <c r="B117" s="205"/>
      <c r="C117" s="205"/>
      <c r="D117" s="205"/>
      <c r="E117" s="205"/>
      <c r="F117" s="205"/>
      <c r="G117" s="205"/>
      <c r="H117" s="205"/>
      <c r="I117" s="205"/>
      <c r="J117" s="205"/>
      <c r="K117" s="205"/>
      <c r="L117" s="205"/>
      <c r="M117" s="205"/>
      <c r="N117" s="205"/>
      <c r="O117" s="205"/>
      <c r="P117" s="205"/>
      <c r="Q117" s="205"/>
    </row>
    <row r="118" spans="1:17" ht="12.75" customHeight="1">
      <c r="A118" s="205"/>
      <c r="B118" s="205"/>
      <c r="C118" s="205"/>
      <c r="D118" s="205"/>
      <c r="E118" s="205"/>
      <c r="F118" s="205"/>
      <c r="G118" s="205"/>
      <c r="H118" s="205"/>
      <c r="I118" s="205"/>
      <c r="J118" s="205"/>
      <c r="K118" s="205"/>
      <c r="L118" s="205"/>
      <c r="M118" s="205"/>
      <c r="N118" s="205"/>
      <c r="O118" s="205"/>
      <c r="P118" s="205"/>
      <c r="Q118" s="205"/>
    </row>
    <row r="119" spans="1:17" ht="12.75" customHeight="1">
      <c r="A119" s="205"/>
      <c r="B119" s="205"/>
      <c r="C119" s="205"/>
      <c r="D119" s="205"/>
      <c r="E119" s="205"/>
      <c r="F119" s="205"/>
      <c r="G119" s="205"/>
      <c r="H119" s="205"/>
      <c r="I119" s="205"/>
      <c r="J119" s="205"/>
      <c r="K119" s="205"/>
      <c r="L119" s="205"/>
      <c r="M119" s="205"/>
      <c r="N119" s="205"/>
      <c r="O119" s="205"/>
      <c r="P119" s="205"/>
      <c r="Q119" s="205"/>
    </row>
    <row r="120" spans="1:17" ht="12.75" customHeight="1">
      <c r="A120" s="205"/>
      <c r="B120" s="205"/>
      <c r="C120" s="205"/>
      <c r="D120" s="205"/>
      <c r="E120" s="205"/>
      <c r="F120" s="205"/>
      <c r="G120" s="205"/>
      <c r="H120" s="205"/>
      <c r="I120" s="205"/>
      <c r="J120" s="205"/>
      <c r="K120" s="205"/>
      <c r="L120" s="205"/>
      <c r="M120" s="205"/>
      <c r="N120" s="205"/>
      <c r="O120" s="205"/>
      <c r="P120" s="205"/>
      <c r="Q120" s="205"/>
    </row>
    <row r="121" spans="1:17" ht="12.75" customHeight="1">
      <c r="A121" s="205"/>
      <c r="B121" s="205"/>
      <c r="C121" s="205"/>
      <c r="D121" s="205"/>
      <c r="E121" s="205"/>
      <c r="F121" s="205"/>
      <c r="G121" s="205"/>
      <c r="H121" s="205"/>
      <c r="I121" s="205"/>
      <c r="J121" s="205"/>
      <c r="K121" s="205"/>
      <c r="L121" s="205"/>
      <c r="M121" s="205"/>
      <c r="N121" s="205"/>
      <c r="O121" s="205"/>
      <c r="P121" s="205"/>
      <c r="Q121" s="205"/>
    </row>
    <row r="122" spans="1:17" ht="12.75" customHeight="1">
      <c r="A122" s="205"/>
      <c r="B122" s="205"/>
      <c r="C122" s="205"/>
      <c r="D122" s="205"/>
      <c r="E122" s="205"/>
      <c r="F122" s="205"/>
      <c r="G122" s="205"/>
      <c r="H122" s="205"/>
      <c r="I122" s="205"/>
      <c r="J122" s="205"/>
      <c r="K122" s="205"/>
      <c r="L122" s="205"/>
      <c r="M122" s="205"/>
      <c r="N122" s="205"/>
      <c r="O122" s="205"/>
      <c r="P122" s="205"/>
      <c r="Q122" s="205"/>
    </row>
    <row r="123" spans="1:17" ht="12.75" customHeight="1">
      <c r="A123" s="205"/>
      <c r="B123" s="205"/>
      <c r="C123" s="205"/>
      <c r="D123" s="205"/>
      <c r="E123" s="205"/>
      <c r="F123" s="205"/>
      <c r="G123" s="205"/>
      <c r="H123" s="205"/>
      <c r="I123" s="205"/>
      <c r="J123" s="205"/>
      <c r="K123" s="205"/>
      <c r="L123" s="205"/>
      <c r="M123" s="205"/>
      <c r="N123" s="205"/>
      <c r="O123" s="205"/>
      <c r="P123" s="205"/>
      <c r="Q123" s="205"/>
    </row>
    <row r="124" spans="1:17" ht="12.75" customHeight="1">
      <c r="A124" s="205"/>
      <c r="B124" s="205"/>
      <c r="C124" s="205"/>
      <c r="D124" s="205"/>
      <c r="E124" s="205"/>
      <c r="F124" s="205"/>
      <c r="G124" s="205"/>
      <c r="H124" s="205"/>
      <c r="I124" s="205"/>
      <c r="J124" s="205"/>
      <c r="K124" s="205"/>
      <c r="L124" s="205"/>
      <c r="M124" s="205"/>
      <c r="N124" s="205"/>
      <c r="O124" s="205"/>
      <c r="P124" s="205"/>
      <c r="Q124" s="205"/>
    </row>
    <row r="125" spans="1:17" ht="12.75" customHeight="1">
      <c r="A125" s="205"/>
      <c r="B125" s="205"/>
      <c r="C125" s="205"/>
      <c r="D125" s="205"/>
      <c r="E125" s="205"/>
      <c r="F125" s="205"/>
      <c r="G125" s="205"/>
      <c r="H125" s="205"/>
      <c r="I125" s="205"/>
      <c r="J125" s="205"/>
      <c r="K125" s="205"/>
      <c r="L125" s="205"/>
      <c r="M125" s="205"/>
      <c r="N125" s="205"/>
      <c r="O125" s="205"/>
      <c r="P125" s="205"/>
      <c r="Q125" s="205"/>
    </row>
    <row r="126" spans="1:17" ht="12.75" customHeight="1">
      <c r="A126" s="205"/>
      <c r="B126" s="205"/>
      <c r="C126" s="205"/>
      <c r="D126" s="205"/>
      <c r="E126" s="205"/>
      <c r="F126" s="205"/>
      <c r="G126" s="205"/>
      <c r="H126" s="205"/>
      <c r="I126" s="205"/>
      <c r="J126" s="205"/>
      <c r="K126" s="205"/>
      <c r="L126" s="205"/>
      <c r="M126" s="205"/>
      <c r="N126" s="205"/>
      <c r="O126" s="205"/>
      <c r="P126" s="205"/>
      <c r="Q126" s="205"/>
    </row>
    <row r="127" spans="1:17" ht="12.75" customHeight="1">
      <c r="A127" s="205"/>
      <c r="B127" s="205"/>
      <c r="C127" s="205"/>
      <c r="D127" s="205"/>
      <c r="E127" s="205"/>
      <c r="F127" s="205"/>
      <c r="G127" s="205"/>
      <c r="H127" s="205"/>
      <c r="I127" s="205"/>
      <c r="J127" s="205"/>
      <c r="K127" s="205"/>
      <c r="L127" s="205"/>
      <c r="M127" s="205"/>
      <c r="N127" s="205"/>
      <c r="O127" s="205"/>
      <c r="P127" s="205"/>
      <c r="Q127" s="205"/>
    </row>
    <row r="128" spans="1:17" ht="12.75" customHeight="1">
      <c r="A128" s="205"/>
      <c r="B128" s="205"/>
      <c r="C128" s="205"/>
      <c r="D128" s="205"/>
      <c r="E128" s="205"/>
      <c r="F128" s="205"/>
      <c r="G128" s="205"/>
      <c r="H128" s="205"/>
      <c r="I128" s="205"/>
      <c r="J128" s="205"/>
      <c r="K128" s="205"/>
      <c r="L128" s="205"/>
      <c r="M128" s="205"/>
      <c r="N128" s="205"/>
      <c r="O128" s="205"/>
      <c r="P128" s="205"/>
      <c r="Q128" s="205"/>
    </row>
    <row r="129" spans="1:17" ht="12.75" customHeight="1">
      <c r="A129" s="205"/>
      <c r="B129" s="205"/>
      <c r="C129" s="205"/>
      <c r="D129" s="205"/>
      <c r="E129" s="205"/>
      <c r="F129" s="205"/>
      <c r="G129" s="205"/>
      <c r="H129" s="205"/>
      <c r="I129" s="205"/>
      <c r="J129" s="205"/>
      <c r="K129" s="205"/>
      <c r="L129" s="205"/>
      <c r="M129" s="205"/>
      <c r="N129" s="205"/>
      <c r="O129" s="205"/>
      <c r="P129" s="205"/>
      <c r="Q129" s="205"/>
    </row>
    <row r="130" spans="1:17" ht="12.75" customHeight="1">
      <c r="A130" s="205"/>
      <c r="B130" s="205"/>
      <c r="C130" s="205"/>
      <c r="D130" s="205"/>
      <c r="E130" s="205"/>
      <c r="F130" s="205"/>
      <c r="G130" s="205"/>
      <c r="H130" s="205"/>
      <c r="I130" s="205"/>
      <c r="J130" s="205"/>
      <c r="K130" s="205"/>
      <c r="L130" s="205"/>
      <c r="M130" s="205"/>
      <c r="N130" s="205"/>
      <c r="O130" s="205"/>
      <c r="P130" s="205"/>
      <c r="Q130" s="205"/>
    </row>
    <row r="131" spans="1:17" ht="12.75" customHeight="1">
      <c r="A131" s="205"/>
      <c r="B131" s="205"/>
      <c r="C131" s="205"/>
      <c r="D131" s="205"/>
      <c r="E131" s="205"/>
      <c r="F131" s="205"/>
      <c r="G131" s="205"/>
      <c r="H131" s="205"/>
      <c r="I131" s="205"/>
      <c r="J131" s="205"/>
      <c r="K131" s="205"/>
      <c r="L131" s="205"/>
      <c r="M131" s="205"/>
      <c r="N131" s="205"/>
      <c r="O131" s="205"/>
      <c r="P131" s="205"/>
      <c r="Q131" s="205"/>
    </row>
    <row r="132" spans="1:17" ht="12.75" customHeight="1">
      <c r="A132" s="205"/>
      <c r="B132" s="205"/>
      <c r="C132" s="205"/>
      <c r="D132" s="205"/>
      <c r="E132" s="205"/>
      <c r="F132" s="205"/>
      <c r="G132" s="205"/>
      <c r="H132" s="205"/>
      <c r="I132" s="205"/>
      <c r="J132" s="205"/>
      <c r="K132" s="205"/>
      <c r="L132" s="205"/>
      <c r="M132" s="205"/>
      <c r="N132" s="205"/>
      <c r="O132" s="205"/>
      <c r="P132" s="205"/>
      <c r="Q132" s="205"/>
    </row>
    <row r="133" spans="1:17" ht="12.75" customHeight="1">
      <c r="A133" s="205"/>
      <c r="B133" s="205"/>
      <c r="C133" s="205"/>
      <c r="D133" s="205"/>
      <c r="E133" s="205"/>
      <c r="F133" s="205"/>
      <c r="G133" s="205"/>
      <c r="H133" s="205"/>
      <c r="I133" s="205"/>
      <c r="J133" s="205"/>
      <c r="K133" s="205"/>
      <c r="L133" s="205"/>
      <c r="M133" s="205"/>
      <c r="N133" s="205"/>
      <c r="O133" s="205"/>
      <c r="P133" s="205"/>
      <c r="Q133" s="205"/>
    </row>
    <row r="134" spans="1:17" ht="12.75" customHeight="1">
      <c r="A134" s="205"/>
      <c r="B134" s="205"/>
      <c r="C134" s="205"/>
      <c r="D134" s="205"/>
      <c r="E134" s="205"/>
      <c r="F134" s="205"/>
      <c r="G134" s="205"/>
      <c r="H134" s="205"/>
      <c r="I134" s="205"/>
      <c r="J134" s="205"/>
      <c r="K134" s="205"/>
      <c r="L134" s="205"/>
      <c r="M134" s="205"/>
      <c r="N134" s="205"/>
      <c r="O134" s="205"/>
      <c r="P134" s="205"/>
      <c r="Q134" s="205"/>
    </row>
    <row r="135" spans="1:17" ht="12.75" customHeight="1">
      <c r="A135" s="205"/>
      <c r="B135" s="205"/>
      <c r="C135" s="205"/>
      <c r="D135" s="205"/>
      <c r="E135" s="205"/>
      <c r="F135" s="205"/>
      <c r="G135" s="205"/>
      <c r="H135" s="205"/>
      <c r="I135" s="205"/>
      <c r="J135" s="205"/>
      <c r="K135" s="205"/>
      <c r="L135" s="205"/>
      <c r="M135" s="205"/>
      <c r="N135" s="205"/>
      <c r="O135" s="205"/>
      <c r="P135" s="205"/>
      <c r="Q135" s="205"/>
    </row>
    <row r="136" spans="1:17" ht="12.75" customHeight="1">
      <c r="A136" s="205"/>
      <c r="B136" s="205"/>
      <c r="C136" s="205"/>
      <c r="D136" s="205"/>
      <c r="E136" s="205"/>
      <c r="F136" s="205"/>
      <c r="G136" s="205"/>
      <c r="H136" s="205"/>
      <c r="I136" s="205"/>
      <c r="J136" s="205"/>
      <c r="K136" s="205"/>
      <c r="L136" s="205"/>
      <c r="M136" s="205"/>
      <c r="N136" s="205"/>
      <c r="O136" s="205"/>
      <c r="P136" s="205"/>
      <c r="Q136" s="205"/>
    </row>
    <row r="137" spans="1:17" ht="12.75" customHeight="1">
      <c r="A137" s="205"/>
      <c r="B137" s="205"/>
      <c r="C137" s="205"/>
      <c r="D137" s="205"/>
      <c r="E137" s="205"/>
      <c r="F137" s="205"/>
      <c r="G137" s="205"/>
      <c r="H137" s="205"/>
      <c r="I137" s="205"/>
      <c r="J137" s="205"/>
      <c r="K137" s="205"/>
      <c r="L137" s="205"/>
      <c r="M137" s="205"/>
      <c r="N137" s="205"/>
      <c r="O137" s="205"/>
      <c r="P137" s="205"/>
      <c r="Q137" s="205"/>
    </row>
    <row r="138" spans="1:17" ht="12.75" customHeight="1">
      <c r="A138" s="205"/>
      <c r="B138" s="205"/>
      <c r="C138" s="205"/>
      <c r="D138" s="205"/>
      <c r="E138" s="205"/>
      <c r="F138" s="205"/>
      <c r="G138" s="205"/>
      <c r="H138" s="205"/>
      <c r="I138" s="205"/>
      <c r="J138" s="205"/>
      <c r="K138" s="205"/>
      <c r="L138" s="205"/>
      <c r="M138" s="205"/>
      <c r="N138" s="205"/>
      <c r="O138" s="205"/>
      <c r="P138" s="205"/>
      <c r="Q138" s="205"/>
    </row>
    <row r="139" spans="1:17" ht="12.75" customHeight="1">
      <c r="A139" s="205"/>
      <c r="B139" s="205"/>
      <c r="C139" s="205"/>
      <c r="D139" s="205"/>
      <c r="E139" s="205"/>
      <c r="F139" s="205"/>
      <c r="G139" s="205"/>
      <c r="H139" s="205"/>
      <c r="I139" s="205"/>
      <c r="J139" s="205"/>
      <c r="K139" s="205"/>
      <c r="L139" s="205"/>
      <c r="M139" s="205"/>
      <c r="N139" s="205"/>
      <c r="O139" s="205"/>
      <c r="P139" s="205"/>
      <c r="Q139" s="205"/>
    </row>
    <row r="140" spans="1:17" ht="12.75" customHeight="1">
      <c r="A140" s="205"/>
      <c r="B140" s="205"/>
      <c r="C140" s="205"/>
      <c r="D140" s="205"/>
      <c r="E140" s="205"/>
      <c r="F140" s="205"/>
      <c r="G140" s="205"/>
      <c r="H140" s="205"/>
      <c r="I140" s="205"/>
      <c r="J140" s="205"/>
      <c r="K140" s="205"/>
      <c r="L140" s="205"/>
      <c r="M140" s="205"/>
      <c r="N140" s="205"/>
      <c r="O140" s="205"/>
      <c r="P140" s="205"/>
      <c r="Q140" s="205"/>
    </row>
    <row r="141" spans="1:17" ht="12.75" customHeight="1">
      <c r="A141" s="205"/>
      <c r="B141" s="205"/>
      <c r="C141" s="205"/>
      <c r="D141" s="205"/>
      <c r="E141" s="205"/>
      <c r="F141" s="205"/>
      <c r="G141" s="205"/>
      <c r="H141" s="205"/>
      <c r="I141" s="205"/>
      <c r="J141" s="205"/>
      <c r="K141" s="205"/>
      <c r="L141" s="205"/>
      <c r="M141" s="205"/>
      <c r="N141" s="205"/>
      <c r="O141" s="205"/>
      <c r="P141" s="205"/>
      <c r="Q141" s="205"/>
    </row>
    <row r="142" spans="1:17" ht="12.75" customHeight="1">
      <c r="A142" s="205"/>
      <c r="B142" s="205"/>
      <c r="C142" s="205"/>
      <c r="D142" s="205"/>
      <c r="E142" s="205"/>
      <c r="F142" s="205"/>
      <c r="G142" s="205"/>
      <c r="H142" s="205"/>
      <c r="I142" s="205"/>
      <c r="J142" s="205"/>
      <c r="K142" s="205"/>
      <c r="L142" s="205"/>
      <c r="M142" s="205"/>
      <c r="N142" s="205"/>
      <c r="O142" s="205"/>
      <c r="P142" s="205"/>
      <c r="Q142" s="205"/>
    </row>
    <row r="143" spans="1:17" ht="12.75" customHeight="1">
      <c r="A143" s="205"/>
      <c r="B143" s="205"/>
      <c r="C143" s="205"/>
      <c r="D143" s="205"/>
      <c r="E143" s="205"/>
      <c r="F143" s="205"/>
      <c r="G143" s="205"/>
      <c r="H143" s="205"/>
      <c r="I143" s="205"/>
      <c r="J143" s="205"/>
      <c r="K143" s="205"/>
      <c r="L143" s="205"/>
      <c r="M143" s="205"/>
      <c r="N143" s="205"/>
      <c r="O143" s="205"/>
      <c r="P143" s="205"/>
      <c r="Q143" s="205"/>
    </row>
    <row r="144" spans="1:17" ht="12.75" customHeight="1">
      <c r="A144" s="205"/>
      <c r="B144" s="205"/>
      <c r="C144" s="205"/>
      <c r="D144" s="205"/>
      <c r="E144" s="205"/>
      <c r="F144" s="205"/>
      <c r="G144" s="205"/>
      <c r="H144" s="205"/>
      <c r="I144" s="205"/>
      <c r="J144" s="205"/>
      <c r="K144" s="205"/>
      <c r="L144" s="205"/>
      <c r="M144" s="205"/>
      <c r="N144" s="205"/>
      <c r="O144" s="205"/>
      <c r="P144" s="205"/>
      <c r="Q144" s="205"/>
    </row>
    <row r="145" spans="1:17" ht="12.75" customHeight="1">
      <c r="A145" s="205"/>
      <c r="B145" s="205"/>
      <c r="C145" s="205"/>
      <c r="D145" s="205"/>
      <c r="E145" s="205"/>
      <c r="F145" s="205"/>
      <c r="G145" s="205"/>
      <c r="H145" s="205"/>
      <c r="I145" s="205"/>
      <c r="J145" s="205"/>
      <c r="K145" s="205"/>
      <c r="L145" s="205"/>
      <c r="M145" s="205"/>
      <c r="N145" s="205"/>
      <c r="O145" s="205"/>
      <c r="P145" s="205"/>
      <c r="Q145" s="205"/>
    </row>
    <row r="146" spans="1:17" ht="12.75" customHeight="1">
      <c r="A146" s="205"/>
      <c r="B146" s="205"/>
      <c r="C146" s="205"/>
      <c r="D146" s="205"/>
      <c r="E146" s="205"/>
      <c r="F146" s="205"/>
      <c r="G146" s="205"/>
      <c r="H146" s="205"/>
      <c r="I146" s="205"/>
      <c r="J146" s="205"/>
      <c r="K146" s="205"/>
      <c r="L146" s="205"/>
      <c r="M146" s="205"/>
      <c r="N146" s="205"/>
      <c r="O146" s="205"/>
      <c r="P146" s="205"/>
      <c r="Q146" s="205"/>
    </row>
    <row r="147" spans="1:17" ht="12.75" customHeight="1">
      <c r="A147" s="205"/>
      <c r="B147" s="205"/>
      <c r="C147" s="205"/>
      <c r="D147" s="205"/>
      <c r="E147" s="205"/>
      <c r="F147" s="205"/>
      <c r="G147" s="205"/>
      <c r="H147" s="205"/>
      <c r="I147" s="205"/>
      <c r="J147" s="205"/>
      <c r="K147" s="205"/>
      <c r="L147" s="205"/>
      <c r="M147" s="205"/>
      <c r="N147" s="205"/>
      <c r="O147" s="205"/>
      <c r="P147" s="205"/>
      <c r="Q147" s="205"/>
    </row>
    <row r="148" spans="1:17" ht="12.75" customHeight="1">
      <c r="A148" s="205"/>
      <c r="B148" s="205"/>
      <c r="C148" s="205"/>
      <c r="D148" s="205"/>
      <c r="E148" s="205"/>
      <c r="F148" s="205"/>
      <c r="G148" s="205"/>
      <c r="H148" s="205"/>
      <c r="I148" s="205"/>
      <c r="J148" s="205"/>
      <c r="K148" s="205"/>
      <c r="L148" s="205"/>
      <c r="M148" s="205"/>
      <c r="N148" s="205"/>
      <c r="O148" s="205"/>
      <c r="P148" s="205"/>
      <c r="Q148" s="205"/>
    </row>
    <row r="149" spans="1:17" ht="12.75" customHeight="1">
      <c r="A149" s="205"/>
      <c r="B149" s="205"/>
      <c r="C149" s="205"/>
      <c r="D149" s="205"/>
      <c r="E149" s="205"/>
      <c r="F149" s="205"/>
      <c r="G149" s="205"/>
      <c r="H149" s="205"/>
      <c r="I149" s="205"/>
      <c r="J149" s="205"/>
      <c r="K149" s="205"/>
      <c r="L149" s="205"/>
      <c r="M149" s="205"/>
      <c r="N149" s="205"/>
      <c r="O149" s="205"/>
      <c r="P149" s="205"/>
      <c r="Q149" s="205"/>
    </row>
    <row r="150" spans="1:17" ht="12.75" customHeight="1">
      <c r="A150" s="205"/>
      <c r="B150" s="205"/>
      <c r="C150" s="205"/>
      <c r="D150" s="205"/>
      <c r="E150" s="205"/>
      <c r="F150" s="205"/>
      <c r="G150" s="205"/>
      <c r="H150" s="205"/>
      <c r="I150" s="205"/>
      <c r="J150" s="205"/>
      <c r="K150" s="205"/>
      <c r="L150" s="205"/>
      <c r="M150" s="205"/>
      <c r="N150" s="205"/>
      <c r="O150" s="205"/>
      <c r="P150" s="205"/>
      <c r="Q150" s="205"/>
    </row>
    <row r="151" spans="1:17" ht="12.75" customHeight="1">
      <c r="A151" s="205"/>
      <c r="B151" s="205"/>
      <c r="C151" s="205"/>
      <c r="D151" s="205"/>
      <c r="E151" s="205"/>
      <c r="F151" s="205"/>
      <c r="G151" s="205"/>
      <c r="H151" s="205"/>
      <c r="I151" s="205"/>
      <c r="J151" s="205"/>
      <c r="K151" s="205"/>
      <c r="L151" s="205"/>
      <c r="M151" s="205"/>
      <c r="N151" s="205"/>
      <c r="O151" s="205"/>
      <c r="P151" s="205"/>
      <c r="Q151" s="205"/>
    </row>
    <row r="152" spans="1:17" ht="12.75" customHeight="1">
      <c r="A152" s="205"/>
      <c r="B152" s="205"/>
      <c r="C152" s="205"/>
      <c r="D152" s="205"/>
      <c r="E152" s="205"/>
      <c r="F152" s="205"/>
      <c r="G152" s="205"/>
      <c r="H152" s="205"/>
      <c r="I152" s="205"/>
      <c r="J152" s="205"/>
      <c r="K152" s="205"/>
      <c r="L152" s="205"/>
      <c r="M152" s="205"/>
      <c r="N152" s="205"/>
      <c r="O152" s="205"/>
      <c r="P152" s="205"/>
      <c r="Q152" s="205"/>
    </row>
    <row r="153" spans="1:17" ht="12.75" customHeight="1">
      <c r="A153" s="205"/>
      <c r="B153" s="205"/>
      <c r="C153" s="205"/>
      <c r="D153" s="205"/>
      <c r="E153" s="205"/>
      <c r="F153" s="205"/>
      <c r="G153" s="205"/>
      <c r="H153" s="205"/>
      <c r="I153" s="205"/>
      <c r="J153" s="205"/>
      <c r="K153" s="205"/>
      <c r="L153" s="205"/>
      <c r="M153" s="205"/>
      <c r="N153" s="205"/>
      <c r="O153" s="205"/>
      <c r="P153" s="205"/>
      <c r="Q153" s="205"/>
    </row>
    <row r="154" spans="1:17" ht="12.75" customHeight="1">
      <c r="A154" s="205"/>
      <c r="B154" s="205"/>
      <c r="C154" s="205"/>
      <c r="D154" s="205"/>
      <c r="E154" s="205"/>
      <c r="F154" s="205"/>
      <c r="G154" s="205"/>
      <c r="H154" s="205"/>
      <c r="I154" s="205"/>
      <c r="J154" s="205"/>
      <c r="K154" s="205"/>
      <c r="L154" s="205"/>
      <c r="M154" s="205"/>
      <c r="N154" s="205"/>
      <c r="O154" s="205"/>
      <c r="P154" s="205"/>
      <c r="Q154" s="205"/>
    </row>
    <row r="155" spans="1:17" ht="12.75" customHeight="1">
      <c r="A155" s="205"/>
      <c r="B155" s="205"/>
      <c r="C155" s="205"/>
      <c r="D155" s="205"/>
      <c r="E155" s="205"/>
      <c r="F155" s="205"/>
      <c r="G155" s="205"/>
      <c r="H155" s="205"/>
      <c r="I155" s="205"/>
      <c r="J155" s="205"/>
      <c r="K155" s="205"/>
      <c r="L155" s="205"/>
      <c r="M155" s="205"/>
      <c r="N155" s="205"/>
      <c r="O155" s="205"/>
      <c r="P155" s="205"/>
      <c r="Q155" s="205"/>
    </row>
    <row r="156" spans="1:17" ht="12.75" customHeight="1">
      <c r="A156" s="205"/>
      <c r="B156" s="205"/>
      <c r="C156" s="205"/>
      <c r="D156" s="205"/>
      <c r="E156" s="205"/>
      <c r="F156" s="205"/>
      <c r="G156" s="205"/>
      <c r="H156" s="205"/>
      <c r="I156" s="205"/>
      <c r="J156" s="205"/>
      <c r="K156" s="205"/>
      <c r="L156" s="205"/>
      <c r="M156" s="205"/>
      <c r="N156" s="205"/>
      <c r="O156" s="205"/>
      <c r="P156" s="205"/>
      <c r="Q156" s="205"/>
    </row>
    <row r="157" spans="1:17" ht="12.75" customHeight="1">
      <c r="A157" s="205"/>
      <c r="B157" s="205"/>
      <c r="C157" s="205"/>
      <c r="D157" s="205"/>
      <c r="E157" s="205"/>
      <c r="F157" s="205"/>
      <c r="G157" s="205"/>
      <c r="H157" s="205"/>
      <c r="I157" s="205"/>
      <c r="J157" s="205"/>
      <c r="K157" s="205"/>
      <c r="L157" s="205"/>
      <c r="M157" s="205"/>
      <c r="N157" s="205"/>
      <c r="O157" s="205"/>
      <c r="P157" s="205"/>
      <c r="Q157" s="205"/>
    </row>
    <row r="158" spans="1:17" ht="12.75" customHeight="1">
      <c r="A158" s="205"/>
      <c r="B158" s="205"/>
      <c r="C158" s="205"/>
      <c r="D158" s="205"/>
      <c r="E158" s="205"/>
      <c r="F158" s="205"/>
      <c r="G158" s="205"/>
      <c r="H158" s="205"/>
      <c r="I158" s="205"/>
      <c r="J158" s="205"/>
      <c r="K158" s="205"/>
      <c r="L158" s="205"/>
      <c r="M158" s="205"/>
      <c r="N158" s="205"/>
      <c r="O158" s="205"/>
      <c r="P158" s="205"/>
      <c r="Q158" s="205"/>
    </row>
    <row r="159" spans="1:17" ht="12.75" customHeight="1">
      <c r="A159" s="205"/>
      <c r="B159" s="205"/>
      <c r="C159" s="205"/>
      <c r="D159" s="205"/>
      <c r="E159" s="205"/>
      <c r="F159" s="205"/>
      <c r="G159" s="205"/>
      <c r="H159" s="205"/>
      <c r="I159" s="205"/>
      <c r="J159" s="205"/>
      <c r="K159" s="205"/>
      <c r="L159" s="205"/>
      <c r="M159" s="205"/>
      <c r="N159" s="205"/>
      <c r="O159" s="205"/>
      <c r="P159" s="205"/>
      <c r="Q159" s="205"/>
    </row>
    <row r="160" spans="1:17" ht="12.75" customHeight="1">
      <c r="A160" s="205"/>
      <c r="B160" s="205"/>
      <c r="C160" s="205"/>
      <c r="D160" s="205"/>
      <c r="E160" s="205"/>
      <c r="F160" s="205"/>
      <c r="G160" s="205"/>
      <c r="H160" s="205"/>
      <c r="I160" s="205"/>
      <c r="J160" s="205"/>
      <c r="K160" s="205"/>
      <c r="L160" s="205"/>
      <c r="M160" s="205"/>
      <c r="N160" s="205"/>
      <c r="O160" s="205"/>
      <c r="P160" s="205"/>
      <c r="Q160" s="205"/>
    </row>
    <row r="161" spans="1:17" ht="12.75" customHeight="1">
      <c r="A161" s="205"/>
      <c r="B161" s="205"/>
      <c r="C161" s="205"/>
      <c r="D161" s="205"/>
      <c r="E161" s="205"/>
      <c r="F161" s="205"/>
      <c r="G161" s="205"/>
      <c r="H161" s="205"/>
      <c r="I161" s="205"/>
      <c r="J161" s="205"/>
      <c r="K161" s="205"/>
      <c r="L161" s="205"/>
      <c r="M161" s="205"/>
      <c r="N161" s="205"/>
      <c r="O161" s="205"/>
      <c r="P161" s="205"/>
      <c r="Q161" s="205"/>
    </row>
    <row r="162" spans="1:17" ht="12.75" customHeight="1">
      <c r="A162" s="205"/>
      <c r="B162" s="205"/>
      <c r="C162" s="205"/>
      <c r="D162" s="205"/>
      <c r="E162" s="205"/>
      <c r="F162" s="205"/>
      <c r="G162" s="205"/>
      <c r="H162" s="205"/>
      <c r="I162" s="205"/>
      <c r="J162" s="205"/>
      <c r="K162" s="205"/>
      <c r="L162" s="205"/>
      <c r="M162" s="205"/>
      <c r="N162" s="205"/>
      <c r="O162" s="205"/>
      <c r="P162" s="205"/>
      <c r="Q162" s="205"/>
    </row>
    <row r="163" spans="1:17" ht="12.75" customHeight="1">
      <c r="A163" s="205"/>
      <c r="B163" s="205"/>
      <c r="C163" s="205"/>
      <c r="D163" s="205"/>
      <c r="E163" s="205"/>
      <c r="F163" s="205"/>
      <c r="G163" s="205"/>
      <c r="H163" s="205"/>
      <c r="I163" s="205"/>
      <c r="J163" s="205"/>
      <c r="K163" s="205"/>
      <c r="L163" s="205"/>
      <c r="M163" s="205"/>
      <c r="N163" s="205"/>
      <c r="O163" s="205"/>
      <c r="P163" s="205"/>
      <c r="Q163" s="205"/>
    </row>
    <row r="164" spans="1:17" ht="12.75" customHeight="1">
      <c r="A164" s="205"/>
      <c r="B164" s="205"/>
      <c r="C164" s="205"/>
      <c r="D164" s="205"/>
      <c r="E164" s="205"/>
      <c r="F164" s="205"/>
      <c r="G164" s="205"/>
      <c r="H164" s="205"/>
      <c r="I164" s="205"/>
      <c r="J164" s="205"/>
      <c r="K164" s="205"/>
      <c r="L164" s="205"/>
      <c r="M164" s="205"/>
      <c r="N164" s="205"/>
      <c r="O164" s="205"/>
      <c r="P164" s="205"/>
      <c r="Q164" s="205"/>
    </row>
    <row r="165" spans="1:17" ht="12.75" customHeight="1">
      <c r="A165" s="205"/>
      <c r="B165" s="205"/>
      <c r="C165" s="205"/>
      <c r="D165" s="205"/>
      <c r="E165" s="205"/>
      <c r="F165" s="205"/>
      <c r="G165" s="205"/>
      <c r="H165" s="205"/>
      <c r="I165" s="205"/>
      <c r="J165" s="205"/>
      <c r="K165" s="205"/>
      <c r="L165" s="205"/>
      <c r="M165" s="205"/>
      <c r="N165" s="205"/>
      <c r="O165" s="205"/>
      <c r="P165" s="205"/>
      <c r="Q165" s="205"/>
    </row>
    <row r="166" spans="1:17" ht="12.75" customHeight="1">
      <c r="A166" s="205"/>
      <c r="B166" s="205"/>
      <c r="C166" s="205"/>
      <c r="D166" s="205"/>
      <c r="E166" s="205"/>
      <c r="F166" s="205"/>
      <c r="G166" s="205"/>
      <c r="H166" s="205"/>
      <c r="I166" s="205"/>
      <c r="J166" s="205"/>
      <c r="K166" s="205"/>
      <c r="L166" s="205"/>
      <c r="M166" s="205"/>
      <c r="N166" s="205"/>
      <c r="O166" s="205"/>
      <c r="P166" s="205"/>
      <c r="Q166" s="205"/>
    </row>
    <row r="167" spans="1:17" ht="12.75" customHeight="1">
      <c r="A167" s="205"/>
      <c r="B167" s="205"/>
      <c r="C167" s="205"/>
      <c r="D167" s="205"/>
      <c r="E167" s="205"/>
      <c r="F167" s="205"/>
      <c r="G167" s="205"/>
      <c r="H167" s="205"/>
      <c r="I167" s="205"/>
      <c r="J167" s="205"/>
      <c r="K167" s="205"/>
      <c r="L167" s="205"/>
      <c r="M167" s="205"/>
      <c r="N167" s="205"/>
      <c r="O167" s="205"/>
      <c r="P167" s="205"/>
      <c r="Q167" s="205"/>
    </row>
    <row r="168" spans="1:17" ht="12.75" customHeight="1">
      <c r="A168" s="205"/>
      <c r="B168" s="205"/>
      <c r="C168" s="205"/>
      <c r="D168" s="205"/>
      <c r="E168" s="205"/>
      <c r="F168" s="205"/>
      <c r="G168" s="205"/>
      <c r="H168" s="205"/>
      <c r="I168" s="205"/>
      <c r="J168" s="205"/>
      <c r="K168" s="205"/>
      <c r="L168" s="205"/>
      <c r="M168" s="205"/>
      <c r="N168" s="205"/>
      <c r="O168" s="205"/>
      <c r="P168" s="205"/>
      <c r="Q168" s="205"/>
    </row>
    <row r="169" spans="1:17" ht="12.75" customHeight="1">
      <c r="A169" s="205"/>
      <c r="B169" s="205"/>
      <c r="C169" s="205"/>
      <c r="D169" s="205"/>
      <c r="E169" s="205"/>
      <c r="F169" s="205"/>
      <c r="G169" s="205"/>
      <c r="H169" s="205"/>
      <c r="I169" s="205"/>
      <c r="J169" s="205"/>
      <c r="K169" s="205"/>
      <c r="L169" s="205"/>
      <c r="M169" s="205"/>
      <c r="N169" s="205"/>
      <c r="O169" s="205"/>
      <c r="P169" s="205"/>
      <c r="Q169" s="205"/>
    </row>
    <row r="170" spans="1:17" ht="12.75" customHeight="1">
      <c r="A170" s="205"/>
      <c r="B170" s="205"/>
      <c r="C170" s="205"/>
      <c r="D170" s="205"/>
      <c r="E170" s="205"/>
      <c r="F170" s="205"/>
      <c r="G170" s="205"/>
      <c r="H170" s="205"/>
      <c r="I170" s="205"/>
      <c r="J170" s="205"/>
      <c r="K170" s="205"/>
      <c r="L170" s="205"/>
      <c r="M170" s="205"/>
      <c r="N170" s="205"/>
      <c r="O170" s="205"/>
      <c r="P170" s="205"/>
      <c r="Q170" s="205"/>
    </row>
    <row r="171" spans="1:17" ht="12.75" customHeight="1">
      <c r="A171" s="205"/>
      <c r="B171" s="205"/>
      <c r="C171" s="205"/>
      <c r="D171" s="205"/>
      <c r="E171" s="205"/>
      <c r="F171" s="205"/>
      <c r="G171" s="205"/>
      <c r="H171" s="205"/>
      <c r="I171" s="205"/>
      <c r="J171" s="205"/>
      <c r="K171" s="205"/>
      <c r="L171" s="205"/>
      <c r="M171" s="205"/>
      <c r="N171" s="205"/>
      <c r="O171" s="205"/>
      <c r="P171" s="205"/>
      <c r="Q171" s="205"/>
    </row>
    <row r="172" spans="1:17" ht="12.75" customHeight="1">
      <c r="A172" s="205"/>
      <c r="B172" s="205"/>
      <c r="C172" s="205"/>
      <c r="D172" s="205"/>
      <c r="E172" s="205"/>
      <c r="F172" s="205"/>
      <c r="G172" s="205"/>
      <c r="H172" s="205"/>
      <c r="I172" s="205"/>
      <c r="J172" s="205"/>
      <c r="K172" s="205"/>
      <c r="L172" s="205"/>
      <c r="M172" s="205"/>
      <c r="N172" s="205"/>
      <c r="O172" s="205"/>
      <c r="P172" s="205"/>
      <c r="Q172" s="205"/>
    </row>
    <row r="173" spans="1:17" ht="12.75" customHeight="1">
      <c r="A173" s="205"/>
      <c r="B173" s="205"/>
      <c r="C173" s="205"/>
      <c r="D173" s="205"/>
      <c r="E173" s="205"/>
      <c r="F173" s="205"/>
      <c r="G173" s="205"/>
      <c r="H173" s="205"/>
      <c r="I173" s="205"/>
      <c r="J173" s="205"/>
      <c r="K173" s="205"/>
      <c r="L173" s="205"/>
      <c r="M173" s="205"/>
      <c r="N173" s="205"/>
      <c r="O173" s="205"/>
      <c r="P173" s="205"/>
      <c r="Q173" s="205"/>
    </row>
    <row r="174" spans="1:17" ht="12.75" customHeight="1">
      <c r="A174" s="205"/>
      <c r="B174" s="205"/>
      <c r="C174" s="205"/>
      <c r="D174" s="205"/>
      <c r="E174" s="205"/>
      <c r="F174" s="205"/>
      <c r="G174" s="205"/>
      <c r="H174" s="205"/>
      <c r="I174" s="205"/>
      <c r="J174" s="205"/>
      <c r="K174" s="205"/>
      <c r="L174" s="205"/>
      <c r="M174" s="205"/>
      <c r="N174" s="205"/>
      <c r="O174" s="205"/>
      <c r="P174" s="205"/>
      <c r="Q174" s="205"/>
    </row>
    <row r="175" spans="1:17" ht="12.75" customHeight="1">
      <c r="A175" s="205"/>
      <c r="B175" s="205"/>
      <c r="C175" s="205"/>
      <c r="D175" s="205"/>
      <c r="E175" s="205"/>
      <c r="F175" s="205"/>
      <c r="G175" s="205"/>
      <c r="H175" s="205"/>
      <c r="I175" s="205"/>
      <c r="J175" s="205"/>
      <c r="K175" s="205"/>
      <c r="L175" s="205"/>
      <c r="M175" s="205"/>
      <c r="N175" s="205"/>
      <c r="O175" s="205"/>
      <c r="P175" s="205"/>
      <c r="Q175" s="205"/>
    </row>
    <row r="176" spans="1:17" ht="12.75" customHeight="1">
      <c r="A176" s="205"/>
      <c r="B176" s="205"/>
      <c r="C176" s="205"/>
      <c r="D176" s="205"/>
      <c r="E176" s="205"/>
      <c r="F176" s="205"/>
      <c r="G176" s="205"/>
      <c r="H176" s="205"/>
      <c r="I176" s="205"/>
      <c r="J176" s="205"/>
      <c r="K176" s="205"/>
      <c r="L176" s="205"/>
      <c r="M176" s="205"/>
      <c r="N176" s="205"/>
      <c r="O176" s="205"/>
      <c r="P176" s="205"/>
      <c r="Q176" s="205"/>
    </row>
    <row r="177" spans="1:17" ht="12.75" customHeight="1">
      <c r="A177" s="205"/>
      <c r="B177" s="205"/>
      <c r="C177" s="205"/>
      <c r="D177" s="205"/>
      <c r="E177" s="205"/>
      <c r="F177" s="205"/>
      <c r="G177" s="205"/>
      <c r="H177" s="205"/>
      <c r="I177" s="205"/>
      <c r="J177" s="205"/>
      <c r="K177" s="205"/>
      <c r="L177" s="205"/>
      <c r="M177" s="205"/>
      <c r="N177" s="205"/>
      <c r="O177" s="205"/>
      <c r="P177" s="205"/>
      <c r="Q177" s="205"/>
    </row>
    <row r="178" spans="1:17" ht="12.75" customHeight="1">
      <c r="A178" s="205"/>
      <c r="B178" s="205"/>
      <c r="C178" s="205"/>
      <c r="D178" s="205"/>
      <c r="E178" s="205"/>
      <c r="F178" s="205"/>
      <c r="G178" s="205"/>
      <c r="H178" s="205"/>
      <c r="I178" s="205"/>
      <c r="J178" s="205"/>
      <c r="K178" s="205"/>
      <c r="L178" s="205"/>
      <c r="M178" s="205"/>
      <c r="N178" s="205"/>
      <c r="O178" s="205"/>
      <c r="P178" s="205"/>
      <c r="Q178" s="205"/>
    </row>
    <row r="179" spans="1:17" ht="12.75" customHeight="1">
      <c r="A179" s="205"/>
      <c r="B179" s="205"/>
      <c r="C179" s="205"/>
      <c r="D179" s="205"/>
      <c r="E179" s="205"/>
      <c r="F179" s="205"/>
      <c r="G179" s="205"/>
      <c r="H179" s="205"/>
      <c r="I179" s="205"/>
      <c r="J179" s="205"/>
      <c r="K179" s="205"/>
      <c r="L179" s="205"/>
      <c r="M179" s="205"/>
      <c r="N179" s="205"/>
      <c r="O179" s="205"/>
      <c r="P179" s="205"/>
      <c r="Q179" s="205"/>
    </row>
    <row r="180" spans="1:17" ht="12.75" customHeight="1">
      <c r="A180" s="205"/>
      <c r="B180" s="205"/>
      <c r="C180" s="205"/>
      <c r="D180" s="205"/>
      <c r="E180" s="205"/>
      <c r="F180" s="205"/>
      <c r="G180" s="205"/>
      <c r="H180" s="205"/>
      <c r="I180" s="205"/>
      <c r="J180" s="205"/>
      <c r="K180" s="205"/>
      <c r="L180" s="205"/>
      <c r="M180" s="205"/>
      <c r="N180" s="205"/>
      <c r="O180" s="205"/>
      <c r="P180" s="205"/>
      <c r="Q180" s="205"/>
    </row>
    <row r="181" spans="1:17" ht="12.75" customHeight="1">
      <c r="A181" s="205"/>
      <c r="B181" s="205"/>
      <c r="C181" s="205"/>
      <c r="D181" s="205"/>
      <c r="E181" s="205"/>
      <c r="F181" s="205"/>
      <c r="G181" s="205"/>
      <c r="H181" s="205"/>
      <c r="I181" s="205"/>
      <c r="J181" s="205"/>
      <c r="K181" s="205"/>
      <c r="L181" s="205"/>
      <c r="M181" s="205"/>
      <c r="N181" s="205"/>
      <c r="O181" s="205"/>
      <c r="P181" s="205"/>
      <c r="Q181" s="205"/>
    </row>
    <row r="182" spans="1:17" ht="12.75" customHeight="1">
      <c r="A182" s="205"/>
      <c r="B182" s="205"/>
      <c r="C182" s="205"/>
      <c r="D182" s="205"/>
      <c r="E182" s="205"/>
      <c r="F182" s="205"/>
      <c r="G182" s="205"/>
      <c r="H182" s="205"/>
      <c r="I182" s="205"/>
      <c r="J182" s="205"/>
      <c r="K182" s="205"/>
      <c r="L182" s="205"/>
      <c r="M182" s="205"/>
      <c r="N182" s="205"/>
      <c r="O182" s="205"/>
      <c r="P182" s="205"/>
      <c r="Q182" s="205"/>
    </row>
    <row r="183" spans="1:17" ht="12.75" customHeight="1">
      <c r="A183" s="205"/>
      <c r="B183" s="205"/>
      <c r="C183" s="205"/>
      <c r="D183" s="205"/>
      <c r="E183" s="205"/>
      <c r="F183" s="205"/>
      <c r="G183" s="205"/>
      <c r="H183" s="205"/>
      <c r="I183" s="205"/>
      <c r="J183" s="205"/>
      <c r="K183" s="205"/>
      <c r="L183" s="205"/>
      <c r="M183" s="205"/>
      <c r="N183" s="205"/>
      <c r="O183" s="205"/>
      <c r="P183" s="205"/>
      <c r="Q183" s="205"/>
    </row>
    <row r="184" spans="1:17" ht="12.75" customHeight="1">
      <c r="A184" s="205"/>
      <c r="B184" s="205"/>
      <c r="C184" s="205"/>
      <c r="D184" s="205"/>
      <c r="E184" s="205"/>
      <c r="F184" s="205"/>
      <c r="G184" s="205"/>
      <c r="H184" s="205"/>
      <c r="I184" s="205"/>
      <c r="J184" s="205"/>
      <c r="K184" s="205"/>
      <c r="L184" s="205"/>
      <c r="M184" s="205"/>
      <c r="N184" s="205"/>
      <c r="O184" s="205"/>
      <c r="P184" s="205"/>
      <c r="Q184" s="205"/>
    </row>
    <row r="185" spans="1:17" ht="12.75" customHeight="1">
      <c r="A185" s="205"/>
      <c r="B185" s="205"/>
      <c r="C185" s="205"/>
      <c r="D185" s="205"/>
      <c r="E185" s="205"/>
      <c r="F185" s="205"/>
      <c r="G185" s="205"/>
      <c r="H185" s="205"/>
      <c r="I185" s="205"/>
      <c r="J185" s="205"/>
      <c r="K185" s="205"/>
      <c r="L185" s="205"/>
      <c r="M185" s="205"/>
      <c r="N185" s="205"/>
      <c r="O185" s="205"/>
      <c r="P185" s="205"/>
      <c r="Q185" s="205"/>
    </row>
    <row r="186" spans="1:17" ht="12.75" customHeight="1">
      <c r="A186" s="205"/>
      <c r="B186" s="205"/>
      <c r="C186" s="205"/>
      <c r="D186" s="205"/>
      <c r="E186" s="205"/>
      <c r="F186" s="205"/>
      <c r="G186" s="205"/>
      <c r="H186" s="205"/>
      <c r="I186" s="205"/>
      <c r="J186" s="205"/>
      <c r="K186" s="205"/>
      <c r="L186" s="205"/>
      <c r="M186" s="205"/>
      <c r="N186" s="205"/>
      <c r="O186" s="205"/>
      <c r="P186" s="205"/>
      <c r="Q186" s="205"/>
    </row>
    <row r="187" spans="1:17" ht="12.75" customHeight="1">
      <c r="A187" s="205"/>
      <c r="B187" s="205"/>
      <c r="C187" s="205"/>
      <c r="D187" s="205"/>
      <c r="E187" s="205"/>
      <c r="F187" s="205"/>
      <c r="G187" s="205"/>
      <c r="H187" s="205"/>
      <c r="I187" s="205"/>
      <c r="J187" s="205"/>
      <c r="K187" s="205"/>
      <c r="L187" s="205"/>
      <c r="M187" s="205"/>
      <c r="N187" s="205"/>
      <c r="O187" s="205"/>
      <c r="P187" s="205"/>
      <c r="Q187" s="205"/>
    </row>
    <row r="188" spans="1:17" ht="12.75" customHeight="1">
      <c r="A188" s="205"/>
      <c r="B188" s="205"/>
      <c r="C188" s="205"/>
      <c r="D188" s="205"/>
      <c r="E188" s="205"/>
      <c r="F188" s="205"/>
      <c r="G188" s="205"/>
      <c r="H188" s="205"/>
      <c r="I188" s="205"/>
      <c r="J188" s="205"/>
      <c r="K188" s="205"/>
      <c r="L188" s="205"/>
      <c r="M188" s="205"/>
      <c r="N188" s="205"/>
      <c r="O188" s="205"/>
      <c r="P188" s="205"/>
      <c r="Q188" s="205"/>
    </row>
    <row r="189" spans="1:17" ht="12.75" customHeight="1">
      <c r="A189" s="205"/>
      <c r="B189" s="205"/>
      <c r="C189" s="205"/>
      <c r="D189" s="205"/>
      <c r="E189" s="205"/>
      <c r="F189" s="205"/>
      <c r="G189" s="205"/>
      <c r="H189" s="205"/>
      <c r="I189" s="205"/>
      <c r="J189" s="205"/>
      <c r="K189" s="205"/>
      <c r="L189" s="205"/>
      <c r="M189" s="205"/>
      <c r="N189" s="205"/>
      <c r="O189" s="205"/>
      <c r="P189" s="205"/>
      <c r="Q189" s="205"/>
    </row>
    <row r="190" spans="1:17" ht="12.75" customHeight="1">
      <c r="A190" s="205"/>
      <c r="B190" s="205"/>
      <c r="C190" s="205"/>
      <c r="D190" s="205"/>
      <c r="E190" s="205"/>
      <c r="F190" s="205"/>
      <c r="G190" s="205"/>
      <c r="H190" s="205"/>
      <c r="I190" s="205"/>
      <c r="J190" s="205"/>
      <c r="K190" s="205"/>
      <c r="L190" s="205"/>
      <c r="M190" s="205"/>
      <c r="N190" s="205"/>
      <c r="O190" s="205"/>
      <c r="P190" s="205"/>
      <c r="Q190" s="205"/>
    </row>
    <row r="191" spans="1:17" ht="12.75" customHeight="1">
      <c r="A191" s="205"/>
      <c r="B191" s="205"/>
      <c r="C191" s="205"/>
      <c r="D191" s="205"/>
      <c r="E191" s="205"/>
      <c r="F191" s="205"/>
      <c r="G191" s="205"/>
      <c r="H191" s="205"/>
      <c r="I191" s="205"/>
      <c r="J191" s="205"/>
      <c r="K191" s="205"/>
      <c r="L191" s="205"/>
      <c r="M191" s="205"/>
      <c r="N191" s="205"/>
      <c r="O191" s="205"/>
      <c r="P191" s="205"/>
      <c r="Q191" s="205"/>
    </row>
    <row r="192" spans="1:17" ht="12.75" customHeight="1">
      <c r="A192" s="205"/>
      <c r="B192" s="205"/>
      <c r="C192" s="205"/>
      <c r="D192" s="205"/>
      <c r="E192" s="205"/>
      <c r="F192" s="205"/>
      <c r="G192" s="205"/>
      <c r="H192" s="205"/>
      <c r="I192" s="205"/>
      <c r="J192" s="205"/>
      <c r="K192" s="205"/>
      <c r="L192" s="205"/>
      <c r="M192" s="205"/>
      <c r="N192" s="205"/>
      <c r="O192" s="205"/>
      <c r="P192" s="205"/>
      <c r="Q192" s="205"/>
    </row>
    <row r="193" spans="1:17" ht="12.75" customHeight="1">
      <c r="A193" s="205"/>
      <c r="B193" s="205"/>
      <c r="C193" s="205"/>
      <c r="D193" s="205"/>
      <c r="E193" s="205"/>
      <c r="F193" s="205"/>
      <c r="G193" s="205"/>
      <c r="H193" s="205"/>
      <c r="I193" s="205"/>
      <c r="J193" s="205"/>
      <c r="K193" s="205"/>
      <c r="L193" s="205"/>
      <c r="M193" s="205"/>
      <c r="N193" s="205"/>
      <c r="O193" s="205"/>
      <c r="P193" s="205"/>
      <c r="Q193" s="205"/>
    </row>
    <row r="194" spans="1:17" ht="12.75" customHeight="1">
      <c r="A194" s="205"/>
      <c r="B194" s="205"/>
      <c r="C194" s="205"/>
      <c r="D194" s="205"/>
      <c r="E194" s="205"/>
      <c r="F194" s="205"/>
      <c r="G194" s="205"/>
      <c r="H194" s="205"/>
      <c r="I194" s="205"/>
      <c r="J194" s="205"/>
      <c r="K194" s="205"/>
      <c r="L194" s="205"/>
      <c r="M194" s="205"/>
      <c r="N194" s="205"/>
      <c r="O194" s="205"/>
      <c r="P194" s="205"/>
      <c r="Q194" s="205"/>
    </row>
    <row r="195" spans="1:17" ht="12.75" customHeight="1">
      <c r="A195" s="205"/>
      <c r="B195" s="205"/>
      <c r="C195" s="205"/>
      <c r="D195" s="205"/>
      <c r="E195" s="205"/>
      <c r="F195" s="205"/>
      <c r="G195" s="205"/>
      <c r="H195" s="205"/>
      <c r="I195" s="205"/>
      <c r="J195" s="205"/>
      <c r="K195" s="205"/>
      <c r="L195" s="205"/>
      <c r="M195" s="205"/>
      <c r="N195" s="205"/>
      <c r="O195" s="205"/>
      <c r="P195" s="205"/>
      <c r="Q195" s="205"/>
    </row>
    <row r="196" spans="1:17" ht="12.75" customHeight="1">
      <c r="A196" s="205"/>
      <c r="B196" s="205"/>
      <c r="C196" s="205"/>
      <c r="D196" s="205"/>
      <c r="E196" s="205"/>
      <c r="F196" s="205"/>
      <c r="G196" s="205"/>
      <c r="H196" s="205"/>
      <c r="I196" s="205"/>
      <c r="J196" s="205"/>
      <c r="K196" s="205"/>
      <c r="L196" s="205"/>
      <c r="M196" s="205"/>
      <c r="N196" s="205"/>
      <c r="O196" s="205"/>
      <c r="P196" s="205"/>
      <c r="Q196" s="205"/>
    </row>
    <row r="197" spans="1:17" ht="12.75" customHeight="1">
      <c r="A197" s="205"/>
      <c r="B197" s="205"/>
      <c r="C197" s="205"/>
      <c r="D197" s="205"/>
      <c r="E197" s="205"/>
      <c r="F197" s="205"/>
      <c r="G197" s="205"/>
      <c r="H197" s="205"/>
      <c r="I197" s="205"/>
      <c r="J197" s="205"/>
      <c r="K197" s="205"/>
      <c r="L197" s="205"/>
      <c r="M197" s="205"/>
      <c r="N197" s="205"/>
      <c r="O197" s="205"/>
      <c r="P197" s="205"/>
      <c r="Q197" s="205"/>
    </row>
    <row r="198" spans="1:17" ht="12.75" customHeight="1">
      <c r="A198" s="205"/>
      <c r="B198" s="205"/>
      <c r="C198" s="205"/>
      <c r="D198" s="205"/>
      <c r="E198" s="205"/>
      <c r="F198" s="205"/>
      <c r="G198" s="205"/>
      <c r="H198" s="205"/>
      <c r="I198" s="205"/>
      <c r="J198" s="205"/>
      <c r="K198" s="205"/>
      <c r="L198" s="205"/>
      <c r="M198" s="205"/>
      <c r="N198" s="205"/>
      <c r="O198" s="205"/>
      <c r="P198" s="205"/>
      <c r="Q198" s="205"/>
    </row>
    <row r="199" spans="1:17" ht="12.75" customHeight="1">
      <c r="A199" s="205"/>
      <c r="B199" s="205"/>
      <c r="C199" s="205"/>
      <c r="D199" s="205"/>
      <c r="E199" s="205"/>
      <c r="F199" s="205"/>
      <c r="G199" s="205"/>
      <c r="H199" s="205"/>
      <c r="I199" s="205"/>
      <c r="J199" s="205"/>
      <c r="K199" s="205"/>
      <c r="L199" s="205"/>
      <c r="M199" s="205"/>
      <c r="N199" s="205"/>
      <c r="O199" s="205"/>
      <c r="P199" s="205"/>
      <c r="Q199" s="205"/>
    </row>
    <row r="200" spans="1:17" ht="12.75" customHeight="1">
      <c r="A200" s="205"/>
      <c r="B200" s="205"/>
      <c r="C200" s="205"/>
      <c r="D200" s="205"/>
      <c r="E200" s="205"/>
      <c r="F200" s="205"/>
      <c r="G200" s="205"/>
      <c r="H200" s="205"/>
      <c r="I200" s="205"/>
      <c r="J200" s="205"/>
      <c r="K200" s="205"/>
      <c r="L200" s="205"/>
      <c r="M200" s="205"/>
      <c r="N200" s="205"/>
      <c r="O200" s="205"/>
      <c r="P200" s="205"/>
      <c r="Q200" s="205"/>
    </row>
    <row r="201" spans="1:17" ht="12.75" customHeight="1">
      <c r="A201" s="205"/>
      <c r="B201" s="205"/>
      <c r="C201" s="205"/>
      <c r="D201" s="205"/>
      <c r="E201" s="205"/>
      <c r="F201" s="205"/>
      <c r="G201" s="205"/>
      <c r="H201" s="205"/>
      <c r="I201" s="205"/>
      <c r="J201" s="205"/>
      <c r="K201" s="205"/>
      <c r="L201" s="205"/>
      <c r="M201" s="205"/>
      <c r="N201" s="205"/>
      <c r="O201" s="205"/>
      <c r="P201" s="205"/>
      <c r="Q201" s="205"/>
    </row>
    <row r="202" spans="1:17" ht="12.75" customHeight="1">
      <c r="A202" s="205"/>
      <c r="B202" s="205"/>
      <c r="C202" s="205"/>
      <c r="D202" s="205"/>
      <c r="E202" s="205"/>
      <c r="F202" s="205"/>
      <c r="G202" s="205"/>
      <c r="H202" s="205"/>
      <c r="I202" s="205"/>
      <c r="J202" s="205"/>
      <c r="K202" s="205"/>
      <c r="L202" s="205"/>
      <c r="M202" s="205"/>
      <c r="N202" s="205"/>
      <c r="O202" s="205"/>
      <c r="P202" s="205"/>
      <c r="Q202" s="205"/>
    </row>
    <row r="203" spans="1:17" ht="12.75" customHeight="1">
      <c r="A203" s="205"/>
      <c r="B203" s="205"/>
      <c r="C203" s="205"/>
      <c r="D203" s="205"/>
      <c r="E203" s="205"/>
      <c r="F203" s="205"/>
      <c r="G203" s="205"/>
      <c r="H203" s="205"/>
      <c r="I203" s="205"/>
      <c r="J203" s="205"/>
      <c r="K203" s="205"/>
      <c r="L203" s="205"/>
      <c r="M203" s="205"/>
      <c r="N203" s="205"/>
      <c r="O203" s="205"/>
      <c r="P203" s="205"/>
      <c r="Q203" s="205"/>
    </row>
    <row r="204" spans="1:17" ht="12.75" customHeight="1">
      <c r="A204" s="205"/>
      <c r="B204" s="205"/>
      <c r="C204" s="205"/>
      <c r="D204" s="205"/>
      <c r="E204" s="205"/>
      <c r="F204" s="205"/>
      <c r="G204" s="205"/>
      <c r="H204" s="205"/>
      <c r="I204" s="205"/>
      <c r="J204" s="205"/>
      <c r="K204" s="205"/>
      <c r="L204" s="205"/>
      <c r="M204" s="205"/>
      <c r="N204" s="205"/>
      <c r="O204" s="205"/>
      <c r="P204" s="205"/>
      <c r="Q204" s="205"/>
    </row>
    <row r="205" spans="1:17" ht="12.75" customHeight="1">
      <c r="A205" s="205"/>
      <c r="B205" s="205"/>
      <c r="C205" s="205"/>
      <c r="D205" s="205"/>
      <c r="E205" s="205"/>
      <c r="F205" s="205"/>
      <c r="G205" s="205"/>
      <c r="H205" s="205"/>
      <c r="I205" s="205"/>
      <c r="J205" s="205"/>
      <c r="K205" s="205"/>
      <c r="L205" s="205"/>
      <c r="M205" s="205"/>
      <c r="N205" s="205"/>
      <c r="O205" s="205"/>
      <c r="P205" s="205"/>
      <c r="Q205" s="205"/>
    </row>
    <row r="206" spans="1:17" ht="12.75" customHeight="1">
      <c r="A206" s="205"/>
      <c r="B206" s="205"/>
      <c r="C206" s="205"/>
      <c r="D206" s="205"/>
      <c r="E206" s="205"/>
      <c r="F206" s="205"/>
      <c r="G206" s="205"/>
      <c r="H206" s="205"/>
      <c r="I206" s="205"/>
      <c r="J206" s="205"/>
      <c r="K206" s="205"/>
      <c r="L206" s="205"/>
      <c r="M206" s="205"/>
      <c r="N206" s="205"/>
      <c r="O206" s="205"/>
      <c r="P206" s="205"/>
      <c r="Q206" s="205"/>
    </row>
    <row r="207" spans="1:17" ht="12.75" customHeight="1">
      <c r="A207" s="205"/>
      <c r="B207" s="205"/>
      <c r="C207" s="205"/>
      <c r="D207" s="205"/>
      <c r="E207" s="205"/>
      <c r="F207" s="205"/>
      <c r="G207" s="205"/>
      <c r="H207" s="205"/>
      <c r="I207" s="205"/>
      <c r="J207" s="205"/>
      <c r="K207" s="205"/>
      <c r="L207" s="205"/>
      <c r="M207" s="205"/>
      <c r="N207" s="205"/>
      <c r="O207" s="205"/>
      <c r="P207" s="205"/>
      <c r="Q207" s="205"/>
    </row>
    <row r="208" spans="1:17" ht="12.75" customHeight="1">
      <c r="A208" s="205"/>
      <c r="B208" s="205"/>
      <c r="C208" s="205"/>
      <c r="D208" s="205"/>
      <c r="E208" s="205"/>
      <c r="F208" s="205"/>
      <c r="G208" s="205"/>
      <c r="H208" s="205"/>
      <c r="I208" s="205"/>
      <c r="J208" s="205"/>
      <c r="K208" s="205"/>
      <c r="L208" s="205"/>
      <c r="M208" s="205"/>
      <c r="N208" s="205"/>
      <c r="O208" s="205"/>
      <c r="P208" s="205"/>
      <c r="Q208" s="205"/>
    </row>
    <row r="209" spans="1:17" ht="12.75" customHeight="1">
      <c r="A209" s="205"/>
      <c r="B209" s="205"/>
      <c r="C209" s="205"/>
      <c r="D209" s="205"/>
      <c r="E209" s="205"/>
      <c r="F209" s="205"/>
      <c r="G209" s="205"/>
      <c r="H209" s="205"/>
      <c r="I209" s="205"/>
      <c r="J209" s="205"/>
      <c r="K209" s="205"/>
      <c r="L209" s="205"/>
      <c r="M209" s="205"/>
      <c r="N209" s="205"/>
      <c r="O209" s="205"/>
      <c r="P209" s="205"/>
      <c r="Q209" s="205"/>
    </row>
    <row r="210" spans="1:17" ht="12.75" customHeight="1">
      <c r="A210" s="205"/>
      <c r="B210" s="205"/>
      <c r="C210" s="205"/>
      <c r="D210" s="205"/>
      <c r="E210" s="205"/>
      <c r="F210" s="205"/>
      <c r="G210" s="205"/>
      <c r="H210" s="205"/>
      <c r="I210" s="205"/>
      <c r="J210" s="205"/>
      <c r="K210" s="205"/>
      <c r="L210" s="205"/>
      <c r="M210" s="205"/>
      <c r="N210" s="205"/>
      <c r="O210" s="205"/>
      <c r="P210" s="205"/>
      <c r="Q210" s="205"/>
    </row>
    <row r="211" spans="1:17" ht="12.75" customHeight="1">
      <c r="A211" s="205"/>
      <c r="B211" s="205"/>
      <c r="C211" s="205"/>
      <c r="D211" s="205"/>
      <c r="E211" s="205"/>
      <c r="F211" s="205"/>
      <c r="G211" s="205"/>
      <c r="H211" s="205"/>
      <c r="I211" s="205"/>
      <c r="J211" s="205"/>
      <c r="K211" s="205"/>
      <c r="L211" s="205"/>
      <c r="M211" s="205"/>
      <c r="N211" s="205"/>
      <c r="O211" s="205"/>
      <c r="P211" s="205"/>
      <c r="Q211" s="205"/>
    </row>
    <row r="212" spans="1:17" ht="12.75" customHeight="1">
      <c r="A212" s="205"/>
      <c r="B212" s="205"/>
      <c r="C212" s="205"/>
      <c r="D212" s="205"/>
      <c r="E212" s="205"/>
      <c r="F212" s="205"/>
      <c r="G212" s="205"/>
      <c r="H212" s="205"/>
      <c r="I212" s="205"/>
      <c r="J212" s="205"/>
      <c r="K212" s="205"/>
      <c r="L212" s="205"/>
      <c r="M212" s="205"/>
      <c r="N212" s="205"/>
      <c r="O212" s="205"/>
      <c r="P212" s="205"/>
      <c r="Q212" s="205"/>
    </row>
    <row r="213" spans="1:17" ht="12.75" customHeight="1">
      <c r="A213" s="205"/>
      <c r="B213" s="205"/>
      <c r="C213" s="205"/>
      <c r="D213" s="205"/>
      <c r="E213" s="205"/>
      <c r="F213" s="205"/>
      <c r="G213" s="205"/>
      <c r="H213" s="205"/>
      <c r="I213" s="205"/>
      <c r="J213" s="205"/>
      <c r="K213" s="205"/>
      <c r="L213" s="205"/>
      <c r="M213" s="205"/>
      <c r="N213" s="205"/>
      <c r="O213" s="205"/>
      <c r="P213" s="205"/>
      <c r="Q213" s="205"/>
    </row>
    <row r="214" spans="1:17" ht="12.75" customHeight="1">
      <c r="A214" s="205"/>
      <c r="B214" s="205"/>
      <c r="C214" s="205"/>
      <c r="D214" s="205"/>
      <c r="E214" s="205"/>
      <c r="F214" s="205"/>
      <c r="G214" s="205"/>
      <c r="H214" s="205"/>
      <c r="I214" s="205"/>
      <c r="J214" s="205"/>
      <c r="K214" s="205"/>
      <c r="L214" s="205"/>
      <c r="M214" s="205"/>
      <c r="N214" s="205"/>
      <c r="O214" s="205"/>
      <c r="P214" s="205"/>
      <c r="Q214" s="205"/>
    </row>
    <row r="215" spans="1:17" ht="12.75" customHeight="1">
      <c r="A215" s="205"/>
      <c r="B215" s="205"/>
      <c r="C215" s="205"/>
      <c r="D215" s="205"/>
      <c r="E215" s="205"/>
      <c r="F215" s="205"/>
      <c r="G215" s="205"/>
      <c r="H215" s="205"/>
      <c r="I215" s="205"/>
      <c r="J215" s="205"/>
      <c r="K215" s="205"/>
      <c r="L215" s="205"/>
      <c r="M215" s="205"/>
      <c r="N215" s="205"/>
      <c r="O215" s="205"/>
      <c r="P215" s="205"/>
      <c r="Q215" s="205"/>
    </row>
    <row r="216" spans="1:17" ht="12.75" customHeight="1">
      <c r="A216" s="205"/>
      <c r="B216" s="205"/>
      <c r="C216" s="205"/>
      <c r="D216" s="205"/>
      <c r="E216" s="205"/>
      <c r="F216" s="205"/>
      <c r="G216" s="205"/>
      <c r="H216" s="205"/>
      <c r="I216" s="205"/>
      <c r="J216" s="205"/>
      <c r="K216" s="205"/>
      <c r="L216" s="205"/>
      <c r="M216" s="205"/>
      <c r="N216" s="205"/>
      <c r="O216" s="205"/>
      <c r="P216" s="205"/>
      <c r="Q216" s="205"/>
    </row>
    <row r="217" spans="1:17" ht="12.75" customHeight="1">
      <c r="A217" s="205"/>
      <c r="B217" s="205"/>
      <c r="C217" s="205"/>
      <c r="D217" s="205"/>
      <c r="E217" s="205"/>
      <c r="F217" s="205"/>
      <c r="G217" s="205"/>
      <c r="H217" s="205"/>
      <c r="I217" s="205"/>
      <c r="J217" s="205"/>
      <c r="K217" s="205"/>
      <c r="L217" s="205"/>
      <c r="M217" s="205"/>
      <c r="N217" s="205"/>
      <c r="O217" s="205"/>
      <c r="P217" s="205"/>
      <c r="Q217" s="205"/>
    </row>
    <row r="218" spans="1:17" ht="12.75" customHeight="1">
      <c r="A218" s="205"/>
      <c r="B218" s="205"/>
      <c r="C218" s="205"/>
      <c r="D218" s="205"/>
      <c r="E218" s="205"/>
      <c r="F218" s="205"/>
      <c r="G218" s="205"/>
      <c r="H218" s="205"/>
      <c r="I218" s="205"/>
      <c r="J218" s="205"/>
      <c r="K218" s="205"/>
      <c r="L218" s="205"/>
      <c r="M218" s="205"/>
      <c r="N218" s="205"/>
      <c r="O218" s="205"/>
      <c r="P218" s="205"/>
      <c r="Q218" s="205"/>
    </row>
    <row r="219" spans="1:17" ht="12.75" customHeight="1">
      <c r="A219" s="205"/>
      <c r="B219" s="205"/>
      <c r="C219" s="205"/>
      <c r="D219" s="205"/>
      <c r="E219" s="205"/>
      <c r="F219" s="205"/>
      <c r="G219" s="205"/>
      <c r="H219" s="205"/>
      <c r="I219" s="205"/>
      <c r="J219" s="205"/>
      <c r="K219" s="205"/>
      <c r="L219" s="205"/>
      <c r="M219" s="205"/>
      <c r="N219" s="205"/>
      <c r="O219" s="205"/>
      <c r="P219" s="205"/>
      <c r="Q219" s="205"/>
    </row>
    <row r="220" spans="1:17" ht="12.75" customHeight="1">
      <c r="A220" s="205"/>
      <c r="B220" s="205"/>
      <c r="C220" s="205"/>
      <c r="D220" s="205"/>
      <c r="E220" s="205"/>
      <c r="F220" s="205"/>
      <c r="G220" s="205"/>
      <c r="H220" s="205"/>
      <c r="I220" s="205"/>
      <c r="J220" s="205"/>
      <c r="K220" s="205"/>
      <c r="L220" s="205"/>
      <c r="M220" s="205"/>
      <c r="N220" s="205"/>
      <c r="O220" s="205"/>
      <c r="P220" s="205"/>
      <c r="Q220" s="205"/>
    </row>
    <row r="221" spans="1:17" ht="12.75" customHeight="1">
      <c r="A221" s="205"/>
      <c r="B221" s="205"/>
      <c r="C221" s="205"/>
      <c r="D221" s="205"/>
      <c r="E221" s="205"/>
      <c r="F221" s="205"/>
      <c r="G221" s="205"/>
      <c r="H221" s="205"/>
      <c r="I221" s="205"/>
      <c r="J221" s="205"/>
      <c r="K221" s="205"/>
      <c r="L221" s="205"/>
      <c r="M221" s="205"/>
      <c r="N221" s="205"/>
      <c r="O221" s="205"/>
      <c r="P221" s="205"/>
      <c r="Q221" s="205"/>
    </row>
    <row r="222" spans="1:17" ht="12.75" customHeight="1">
      <c r="A222" s="205"/>
      <c r="B222" s="205"/>
      <c r="C222" s="205"/>
      <c r="D222" s="205"/>
      <c r="E222" s="205"/>
      <c r="F222" s="205"/>
      <c r="G222" s="205"/>
      <c r="H222" s="205"/>
      <c r="I222" s="205"/>
      <c r="J222" s="205"/>
      <c r="K222" s="205"/>
      <c r="L222" s="205"/>
      <c r="M222" s="205"/>
      <c r="N222" s="205"/>
      <c r="O222" s="205"/>
      <c r="P222" s="205"/>
      <c r="Q222" s="205"/>
    </row>
    <row r="223" spans="1:17" ht="15.75" customHeight="1"/>
    <row r="224" spans="1:1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51">
    <mergeCell ref="F40:G40"/>
    <mergeCell ref="C40:E40"/>
    <mergeCell ref="F35:G35"/>
    <mergeCell ref="F36:G36"/>
    <mergeCell ref="F37:G37"/>
    <mergeCell ref="C35:E35"/>
    <mergeCell ref="C36:E36"/>
    <mergeCell ref="C37:E37"/>
    <mergeCell ref="F18:G18"/>
    <mergeCell ref="C21:E21"/>
    <mergeCell ref="F38:G38"/>
    <mergeCell ref="F39:G39"/>
    <mergeCell ref="C38:E38"/>
    <mergeCell ref="C39:E39"/>
    <mergeCell ref="F31:G31"/>
    <mergeCell ref="C32:E32"/>
    <mergeCell ref="F32:G32"/>
    <mergeCell ref="F33:G33"/>
    <mergeCell ref="F34:G34"/>
    <mergeCell ref="C33:E33"/>
    <mergeCell ref="C34:E34"/>
    <mergeCell ref="C30:D31"/>
    <mergeCell ref="C27:E27"/>
    <mergeCell ref="C28:E28"/>
    <mergeCell ref="C25:E25"/>
    <mergeCell ref="C26:E26"/>
    <mergeCell ref="C22:E22"/>
    <mergeCell ref="C20:E20"/>
    <mergeCell ref="C19:E19"/>
    <mergeCell ref="C15:E15"/>
    <mergeCell ref="C16:E16"/>
    <mergeCell ref="B15:B16"/>
    <mergeCell ref="C23:E23"/>
    <mergeCell ref="C24:E24"/>
    <mergeCell ref="C18:E18"/>
    <mergeCell ref="F28:G28"/>
    <mergeCell ref="C29:E29"/>
    <mergeCell ref="F29:G29"/>
    <mergeCell ref="A1:G1"/>
    <mergeCell ref="B2:B4"/>
    <mergeCell ref="C11:E11"/>
    <mergeCell ref="C12:E12"/>
    <mergeCell ref="B11:B12"/>
    <mergeCell ref="F11:G11"/>
    <mergeCell ref="F12:G12"/>
    <mergeCell ref="F15:G15"/>
    <mergeCell ref="F16:G16"/>
    <mergeCell ref="C13:E13"/>
    <mergeCell ref="F13:G13"/>
    <mergeCell ref="C17:E17"/>
    <mergeCell ref="F17:G17"/>
  </mergeCells>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3"/>
  <sheetViews>
    <sheetView workbookViewId="0"/>
  </sheetViews>
  <sheetFormatPr baseColWidth="10" defaultColWidth="14.33203125" defaultRowHeight="15" customHeight="1"/>
  <cols>
    <col min="1" max="1" width="3" customWidth="1"/>
    <col min="2" max="2" width="4.6640625" customWidth="1"/>
    <col min="3" max="3" width="7.33203125" customWidth="1"/>
    <col min="4" max="4" width="10.6640625" customWidth="1"/>
    <col min="5" max="5" width="14" customWidth="1"/>
    <col min="6" max="6" width="8.83203125" customWidth="1"/>
    <col min="7" max="10" width="6.6640625" customWidth="1"/>
    <col min="11" max="26" width="8.83203125" customWidth="1"/>
  </cols>
  <sheetData>
    <row r="1" spans="1:26" ht="12.75" customHeight="1">
      <c r="A1" s="2" t="s">
        <v>277</v>
      </c>
    </row>
    <row r="2" spans="1:26" ht="60" customHeight="1">
      <c r="A2" s="388" t="s">
        <v>225</v>
      </c>
      <c r="B2" s="388"/>
      <c r="C2" s="388"/>
      <c r="D2" s="388"/>
      <c r="E2" s="388"/>
      <c r="F2" s="388"/>
      <c r="G2" s="388"/>
      <c r="H2" s="388"/>
      <c r="I2" s="388"/>
      <c r="J2" s="161"/>
      <c r="K2" s="161"/>
    </row>
    <row r="3" spans="1:26" ht="12.75" customHeight="1">
      <c r="A3" s="388"/>
      <c r="B3" s="388"/>
      <c r="C3" s="388"/>
      <c r="D3" s="388"/>
      <c r="E3" s="388"/>
      <c r="F3" s="388"/>
      <c r="G3" s="388"/>
      <c r="H3" s="388"/>
      <c r="I3" s="388"/>
      <c r="J3" s="161"/>
      <c r="K3" s="161"/>
    </row>
    <row r="4" spans="1:26" ht="12.75" customHeight="1" thickBot="1">
      <c r="D4" s="90"/>
      <c r="E4" s="260"/>
      <c r="F4" s="260"/>
      <c r="G4" s="260"/>
      <c r="H4" s="260"/>
      <c r="I4" s="260"/>
      <c r="J4" s="260"/>
    </row>
    <row r="5" spans="1:26" ht="63" customHeight="1" thickBot="1">
      <c r="A5" s="217">
        <v>1</v>
      </c>
      <c r="B5" s="218" t="s">
        <v>30</v>
      </c>
      <c r="C5" s="219" t="s">
        <v>240</v>
      </c>
      <c r="D5" s="251" t="s">
        <v>227</v>
      </c>
      <c r="E5" s="271" t="s">
        <v>276</v>
      </c>
      <c r="F5" s="244" t="s">
        <v>228</v>
      </c>
      <c r="G5" s="260"/>
      <c r="H5" s="260"/>
      <c r="I5" s="260"/>
      <c r="J5" s="260"/>
    </row>
    <row r="6" spans="1:26" ht="12.75" customHeight="1">
      <c r="B6" s="108" t="s">
        <v>113</v>
      </c>
      <c r="C6" s="245">
        <v>5</v>
      </c>
      <c r="D6" s="252">
        <f t="shared" ref="D6:D10" si="0">SUM(C6*60*24)</f>
        <v>7200</v>
      </c>
      <c r="E6" s="248"/>
      <c r="F6" s="220">
        <f>D6*E6</f>
        <v>0</v>
      </c>
      <c r="G6" s="260"/>
      <c r="H6" s="260"/>
      <c r="I6" s="260"/>
      <c r="J6" s="260"/>
    </row>
    <row r="7" spans="1:26" ht="12.75" customHeight="1">
      <c r="B7" s="108" t="s">
        <v>120</v>
      </c>
      <c r="C7" s="245">
        <v>8</v>
      </c>
      <c r="D7" s="252">
        <f t="shared" si="0"/>
        <v>11520</v>
      </c>
      <c r="E7" s="249"/>
      <c r="F7" s="220">
        <f t="shared" ref="F7:F10" si="1">D7*E7</f>
        <v>0</v>
      </c>
      <c r="G7" s="260"/>
      <c r="H7" s="260"/>
      <c r="I7" s="260"/>
      <c r="J7" s="260"/>
    </row>
    <row r="8" spans="1:26" ht="12.75" customHeight="1">
      <c r="B8" s="108" t="s">
        <v>123</v>
      </c>
      <c r="C8" s="246">
        <v>10</v>
      </c>
      <c r="D8" s="252">
        <f t="shared" si="0"/>
        <v>14400</v>
      </c>
      <c r="E8" s="250"/>
      <c r="F8" s="220">
        <f t="shared" si="1"/>
        <v>0</v>
      </c>
      <c r="G8" s="260"/>
      <c r="H8" s="260"/>
      <c r="I8" s="260"/>
      <c r="J8" s="260"/>
      <c r="M8" s="120" t="s">
        <v>30</v>
      </c>
    </row>
    <row r="9" spans="1:26" ht="12.75" customHeight="1">
      <c r="B9" s="108" t="s">
        <v>125</v>
      </c>
      <c r="C9" s="247">
        <v>15</v>
      </c>
      <c r="D9" s="252">
        <f t="shared" si="0"/>
        <v>21600</v>
      </c>
      <c r="E9" s="249"/>
      <c r="F9" s="220">
        <f t="shared" si="1"/>
        <v>0</v>
      </c>
      <c r="G9" s="260"/>
      <c r="H9" s="260"/>
      <c r="I9" s="260"/>
      <c r="J9" s="260"/>
    </row>
    <row r="10" spans="1:26" ht="12.75" customHeight="1">
      <c r="B10" s="108" t="s">
        <v>59</v>
      </c>
      <c r="C10" s="247">
        <v>30</v>
      </c>
      <c r="D10" s="252">
        <f t="shared" si="0"/>
        <v>43200</v>
      </c>
      <c r="E10" s="249"/>
      <c r="F10" s="220">
        <f t="shared" si="1"/>
        <v>0</v>
      </c>
      <c r="G10" s="260"/>
      <c r="H10" s="260"/>
      <c r="I10" s="260"/>
      <c r="J10" s="260"/>
    </row>
    <row r="11" spans="1:26" ht="12.75" customHeight="1">
      <c r="B11" s="108"/>
      <c r="C11" s="108"/>
      <c r="D11" s="238"/>
      <c r="E11" s="239"/>
      <c r="F11" s="239"/>
      <c r="G11" s="239"/>
      <c r="H11" s="239"/>
      <c r="I11" s="239"/>
      <c r="J11" s="239"/>
      <c r="K11" s="240"/>
    </row>
    <row r="12" spans="1:26" s="225" customFormat="1" ht="12.75" customHeight="1">
      <c r="B12" s="108"/>
      <c r="C12" s="108"/>
      <c r="D12" s="241"/>
      <c r="E12" s="242"/>
      <c r="F12" s="242"/>
      <c r="G12" s="242"/>
      <c r="H12" s="242"/>
      <c r="I12" s="242"/>
      <c r="J12" s="242"/>
      <c r="K12" s="243"/>
    </row>
    <row r="13" spans="1:26" s="225" customFormat="1" ht="12.75" customHeight="1">
      <c r="B13" s="108"/>
      <c r="C13" s="108"/>
      <c r="D13" s="241"/>
      <c r="E13" s="242"/>
      <c r="F13" s="242"/>
      <c r="G13" s="242"/>
      <c r="H13" s="242"/>
      <c r="I13" s="242"/>
      <c r="J13" s="242"/>
      <c r="K13" s="243"/>
    </row>
    <row r="14" spans="1:26" ht="12.75" customHeight="1">
      <c r="B14" s="108"/>
      <c r="C14" s="108"/>
      <c r="D14" s="90"/>
      <c r="E14" s="57"/>
      <c r="F14" s="57"/>
      <c r="G14" s="57"/>
      <c r="H14" s="57"/>
      <c r="I14" s="57"/>
      <c r="J14" s="57"/>
      <c r="K14" s="222"/>
    </row>
    <row r="15" spans="1:26" ht="32" customHeight="1">
      <c r="A15" s="223">
        <v>2</v>
      </c>
      <c r="B15" s="391"/>
      <c r="C15" s="296"/>
      <c r="D15" s="296"/>
      <c r="E15" s="294"/>
      <c r="F15" s="224" t="s">
        <v>229</v>
      </c>
      <c r="G15" s="392" t="s">
        <v>230</v>
      </c>
      <c r="H15" s="393"/>
      <c r="I15" s="392" t="s">
        <v>279</v>
      </c>
      <c r="J15" s="393"/>
      <c r="K15" s="57"/>
      <c r="L15" s="38"/>
      <c r="M15" s="38"/>
      <c r="N15" s="38"/>
      <c r="O15" s="38"/>
      <c r="P15" s="38"/>
      <c r="Q15" s="38"/>
      <c r="R15" s="38"/>
      <c r="S15" s="38"/>
      <c r="T15" s="38"/>
      <c r="U15" s="38"/>
      <c r="V15" s="38"/>
      <c r="W15" s="38"/>
      <c r="X15" s="38"/>
      <c r="Y15" s="38"/>
      <c r="Z15" s="38"/>
    </row>
    <row r="16" spans="1:26" ht="12.75" customHeight="1">
      <c r="A16" s="223"/>
      <c r="B16" s="394" t="s">
        <v>278</v>
      </c>
      <c r="C16" s="296"/>
      <c r="D16" s="296"/>
      <c r="E16" s="294"/>
      <c r="F16" s="224"/>
      <c r="G16" s="395">
        <f>SUM(G17:G18)</f>
        <v>0</v>
      </c>
      <c r="H16" s="396"/>
      <c r="I16" s="395">
        <f>SUM(I17:I18)</f>
        <v>0</v>
      </c>
      <c r="J16" s="396"/>
      <c r="L16" s="38"/>
      <c r="M16" s="38"/>
      <c r="N16" s="38"/>
      <c r="O16" s="38"/>
      <c r="P16" s="38"/>
      <c r="Q16" s="38"/>
      <c r="R16" s="38"/>
      <c r="S16" s="38"/>
      <c r="T16" s="38"/>
      <c r="U16" s="38"/>
      <c r="V16" s="38"/>
      <c r="W16" s="38"/>
      <c r="X16" s="38"/>
      <c r="Y16" s="38"/>
      <c r="Z16" s="38"/>
    </row>
    <row r="17" spans="1:26" ht="12.75" customHeight="1">
      <c r="A17" s="223"/>
      <c r="B17" s="390" t="s">
        <v>231</v>
      </c>
      <c r="C17" s="296"/>
      <c r="D17" s="296"/>
      <c r="E17" s="294"/>
      <c r="F17" s="221">
        <f>INT(F16*0.2)</f>
        <v>0</v>
      </c>
      <c r="G17" s="389">
        <f>F17*11520</f>
        <v>0</v>
      </c>
      <c r="H17" s="294"/>
      <c r="I17" s="389">
        <f>F17*115200</f>
        <v>0</v>
      </c>
      <c r="J17" s="294"/>
      <c r="K17" s="38"/>
      <c r="L17" s="38"/>
      <c r="M17" s="38"/>
      <c r="N17" s="38"/>
      <c r="O17" s="38"/>
      <c r="P17" s="38"/>
      <c r="Q17" s="38"/>
      <c r="R17" s="38"/>
      <c r="S17" s="38"/>
      <c r="T17" s="38"/>
      <c r="U17" s="38"/>
      <c r="V17" s="38"/>
      <c r="W17" s="38"/>
      <c r="X17" s="38"/>
      <c r="Y17" s="38"/>
      <c r="Z17" s="38"/>
    </row>
    <row r="18" spans="1:26" ht="12.75" customHeight="1">
      <c r="A18" s="223"/>
      <c r="B18" s="390" t="s">
        <v>232</v>
      </c>
      <c r="C18" s="296"/>
      <c r="D18" s="296"/>
      <c r="E18" s="294"/>
      <c r="F18" s="221">
        <f>INT(F16*0.05)</f>
        <v>0</v>
      </c>
      <c r="G18" s="389">
        <f>F18*45360</f>
        <v>0</v>
      </c>
      <c r="H18" s="294"/>
      <c r="I18" s="389">
        <f>F18*453600</f>
        <v>0</v>
      </c>
      <c r="J18" s="294"/>
      <c r="K18" s="38"/>
      <c r="L18" s="38"/>
      <c r="M18" s="38"/>
      <c r="N18" s="38"/>
      <c r="O18" s="38"/>
      <c r="P18" s="38"/>
      <c r="Q18" s="38"/>
      <c r="R18" s="38"/>
      <c r="S18" s="38"/>
      <c r="T18" s="38"/>
      <c r="U18" s="38"/>
      <c r="V18" s="38"/>
      <c r="W18" s="38"/>
      <c r="X18" s="38"/>
      <c r="Y18" s="38"/>
      <c r="Z18" s="38"/>
    </row>
    <row r="19" spans="1:26" ht="12.75" customHeight="1">
      <c r="B19" s="38" t="s">
        <v>237</v>
      </c>
    </row>
    <row r="20" spans="1:26" s="192" customFormat="1" ht="12.75" customHeight="1">
      <c r="B20" s="38"/>
    </row>
    <row r="21" spans="1:26" ht="12.75" customHeight="1">
      <c r="B21" s="120" t="s">
        <v>233</v>
      </c>
    </row>
    <row r="22" spans="1:26" ht="12.75" customHeight="1"/>
    <row r="23" spans="1:26" ht="12.75" customHeight="1"/>
    <row r="24" spans="1:26" ht="12.75" customHeight="1"/>
    <row r="25" spans="1:26" ht="12.75" customHeight="1"/>
    <row r="26" spans="1:26" ht="12.75" customHeight="1"/>
    <row r="27" spans="1:26" ht="12.75" customHeight="1"/>
    <row r="28" spans="1:26" ht="12.75" customHeight="1"/>
    <row r="29" spans="1:26" ht="12.75" customHeight="1"/>
    <row r="30" spans="1:26" ht="12.75" customHeight="1"/>
    <row r="31" spans="1:26" ht="12.75" customHeight="1"/>
    <row r="32" spans="1:26"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3">
    <mergeCell ref="A2:I3"/>
    <mergeCell ref="G17:H17"/>
    <mergeCell ref="G18:H18"/>
    <mergeCell ref="I18:J18"/>
    <mergeCell ref="B17:E17"/>
    <mergeCell ref="B18:E18"/>
    <mergeCell ref="I17:J17"/>
    <mergeCell ref="B15:E15"/>
    <mergeCell ref="G15:H15"/>
    <mergeCell ref="I15:J15"/>
    <mergeCell ref="B16:E16"/>
    <mergeCell ref="I16:J16"/>
    <mergeCell ref="G16:H16"/>
  </mergeCells>
  <pageMargins left="0.7" right="0.7" top="0.75" bottom="0.75"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404C0-A4C6-4551-8164-1804329EEB7B}">
  <dimension ref="A1:K36"/>
  <sheetViews>
    <sheetView workbookViewId="0">
      <selection activeCell="A16" sqref="A16"/>
    </sheetView>
  </sheetViews>
  <sheetFormatPr baseColWidth="10" defaultColWidth="8.83203125" defaultRowHeight="13"/>
  <cols>
    <col min="1" max="1" width="2.5" customWidth="1"/>
    <col min="2" max="2" width="24.1640625" customWidth="1"/>
    <col min="3" max="3" width="7" bestFit="1" customWidth="1"/>
    <col min="4" max="4" width="5.6640625" bestFit="1" customWidth="1"/>
    <col min="5" max="5" width="4" bestFit="1" customWidth="1"/>
    <col min="6" max="6" width="6.33203125" bestFit="1" customWidth="1"/>
    <col min="7" max="7" width="6.5" bestFit="1" customWidth="1"/>
    <col min="8" max="8" width="5.33203125" customWidth="1"/>
    <col min="9" max="9" width="5.83203125" bestFit="1" customWidth="1"/>
    <col min="10" max="10" width="6.1640625" bestFit="1" customWidth="1"/>
  </cols>
  <sheetData>
    <row r="1" spans="1:11">
      <c r="A1" s="267" t="s">
        <v>273</v>
      </c>
    </row>
    <row r="2" spans="1:11">
      <c r="A2" s="230" t="s">
        <v>274</v>
      </c>
    </row>
    <row r="3" spans="1:11">
      <c r="A3" s="230" t="s">
        <v>257</v>
      </c>
    </row>
    <row r="5" spans="1:11" ht="63" customHeight="1">
      <c r="A5" s="268">
        <v>1</v>
      </c>
      <c r="B5" s="266" t="s">
        <v>275</v>
      </c>
      <c r="C5" s="265" t="s">
        <v>2</v>
      </c>
      <c r="D5" s="265" t="s">
        <v>3</v>
      </c>
      <c r="E5" s="265" t="s">
        <v>4</v>
      </c>
      <c r="F5" s="9" t="s">
        <v>5</v>
      </c>
      <c r="G5" s="265" t="s">
        <v>7</v>
      </c>
      <c r="H5" s="9" t="s">
        <v>235</v>
      </c>
      <c r="I5" s="9" t="s">
        <v>9</v>
      </c>
      <c r="J5" s="9" t="s">
        <v>10</v>
      </c>
      <c r="K5" s="11" t="s">
        <v>11</v>
      </c>
    </row>
    <row r="6" spans="1:11">
      <c r="A6" s="230" t="s">
        <v>29</v>
      </c>
      <c r="B6" s="33" t="s">
        <v>260</v>
      </c>
      <c r="C6" s="24"/>
      <c r="D6" s="24"/>
      <c r="E6" s="24"/>
      <c r="F6" s="24"/>
      <c r="G6" s="24"/>
      <c r="H6" s="24"/>
      <c r="I6" s="24"/>
      <c r="J6" s="24"/>
      <c r="K6" s="25">
        <f t="shared" ref="K6:K16" si="0">SUM(C6:J6)</f>
        <v>0</v>
      </c>
    </row>
    <row r="7" spans="1:11">
      <c r="A7" s="285" t="s">
        <v>36</v>
      </c>
      <c r="B7" s="33" t="s">
        <v>286</v>
      </c>
      <c r="C7" s="24"/>
      <c r="D7" s="24"/>
      <c r="E7" s="24"/>
      <c r="F7" s="24"/>
      <c r="G7" s="24"/>
      <c r="H7" s="24"/>
      <c r="I7" s="24"/>
      <c r="J7" s="24"/>
      <c r="K7" s="25">
        <f t="shared" si="0"/>
        <v>0</v>
      </c>
    </row>
    <row r="8" spans="1:11" ht="17" customHeight="1">
      <c r="A8" s="285" t="s">
        <v>49</v>
      </c>
      <c r="B8" s="33" t="s">
        <v>263</v>
      </c>
      <c r="C8" s="24"/>
      <c r="D8" s="24"/>
      <c r="E8" s="24"/>
      <c r="F8" s="24"/>
      <c r="G8" s="24"/>
      <c r="H8" s="24"/>
      <c r="I8" s="24"/>
      <c r="J8" s="24"/>
      <c r="K8" s="25">
        <f t="shared" si="0"/>
        <v>0</v>
      </c>
    </row>
    <row r="9" spans="1:11">
      <c r="A9" s="285" t="s">
        <v>52</v>
      </c>
      <c r="B9" s="33" t="s">
        <v>261</v>
      </c>
      <c r="C9" s="24"/>
      <c r="D9" s="24"/>
      <c r="E9" s="24"/>
      <c r="F9" s="24"/>
      <c r="G9" s="24"/>
      <c r="H9" s="24"/>
      <c r="I9" s="24"/>
      <c r="J9" s="24"/>
      <c r="K9" s="25">
        <f t="shared" si="0"/>
        <v>0</v>
      </c>
    </row>
    <row r="10" spans="1:11">
      <c r="A10" s="285" t="s">
        <v>59</v>
      </c>
      <c r="B10" s="33" t="s">
        <v>262</v>
      </c>
      <c r="C10" s="24"/>
      <c r="D10" s="24"/>
      <c r="E10" s="24"/>
      <c r="F10" s="24"/>
      <c r="G10" s="24"/>
      <c r="H10" s="24"/>
      <c r="I10" s="24"/>
      <c r="J10" s="24"/>
      <c r="K10" s="25">
        <f t="shared" si="0"/>
        <v>0</v>
      </c>
    </row>
    <row r="11" spans="1:11">
      <c r="A11" s="285" t="s">
        <v>61</v>
      </c>
      <c r="B11" s="33" t="s">
        <v>264</v>
      </c>
      <c r="C11" s="24"/>
      <c r="D11" s="24"/>
      <c r="E11" s="24"/>
      <c r="F11" s="24"/>
      <c r="G11" s="24"/>
      <c r="H11" s="24"/>
      <c r="I11" s="24"/>
      <c r="J11" s="24"/>
      <c r="K11" s="25">
        <f t="shared" si="0"/>
        <v>0</v>
      </c>
    </row>
    <row r="12" spans="1:11" ht="24">
      <c r="A12" s="285" t="s">
        <v>157</v>
      </c>
      <c r="B12" s="33" t="s">
        <v>292</v>
      </c>
      <c r="C12" s="24"/>
      <c r="D12" s="24"/>
      <c r="E12" s="24"/>
      <c r="F12" s="24"/>
      <c r="G12" s="24"/>
      <c r="H12" s="24"/>
      <c r="I12" s="24"/>
      <c r="J12" s="24"/>
      <c r="K12" s="25">
        <f t="shared" si="0"/>
        <v>0</v>
      </c>
    </row>
    <row r="13" spans="1:11" s="270" customFormat="1">
      <c r="A13" s="285" t="s">
        <v>160</v>
      </c>
      <c r="B13" s="33" t="s">
        <v>291</v>
      </c>
      <c r="C13" s="24"/>
      <c r="D13" s="24"/>
      <c r="E13" s="24"/>
      <c r="F13" s="24"/>
      <c r="G13" s="24"/>
      <c r="H13" s="24"/>
      <c r="I13" s="24"/>
      <c r="J13" s="24"/>
      <c r="K13" s="25">
        <f t="shared" si="0"/>
        <v>0</v>
      </c>
    </row>
    <row r="14" spans="1:11" ht="28" customHeight="1">
      <c r="A14" s="285" t="s">
        <v>163</v>
      </c>
      <c r="B14" s="33" t="s">
        <v>265</v>
      </c>
      <c r="C14" s="24"/>
      <c r="D14" s="24"/>
      <c r="E14" s="24"/>
      <c r="F14" s="24"/>
      <c r="G14" s="24"/>
      <c r="H14" s="24"/>
      <c r="I14" s="24"/>
      <c r="J14" s="24"/>
      <c r="K14" s="25">
        <f t="shared" si="0"/>
        <v>0</v>
      </c>
    </row>
    <row r="15" spans="1:11">
      <c r="A15" s="285" t="s">
        <v>293</v>
      </c>
      <c r="B15" s="33" t="s">
        <v>266</v>
      </c>
      <c r="C15" s="24"/>
      <c r="D15" s="24"/>
      <c r="E15" s="24"/>
      <c r="F15" s="24"/>
      <c r="G15" s="24"/>
      <c r="H15" s="24"/>
      <c r="I15" s="24"/>
      <c r="J15" s="24"/>
      <c r="K15" s="25">
        <f t="shared" si="0"/>
        <v>0</v>
      </c>
    </row>
    <row r="16" spans="1:11" ht="17" customHeight="1">
      <c r="A16" s="285" t="s">
        <v>294</v>
      </c>
      <c r="B16" s="33" t="s">
        <v>272</v>
      </c>
      <c r="C16" s="24"/>
      <c r="D16" s="24"/>
      <c r="E16" s="24"/>
      <c r="F16" s="24"/>
      <c r="G16" s="24"/>
      <c r="H16" s="24"/>
      <c r="I16" s="24"/>
      <c r="J16" s="24"/>
      <c r="K16" s="25">
        <f t="shared" si="0"/>
        <v>0</v>
      </c>
    </row>
    <row r="18" spans="1:11" ht="40" customHeight="1">
      <c r="A18" s="268">
        <v>2</v>
      </c>
      <c r="B18" s="269" t="s">
        <v>269</v>
      </c>
      <c r="C18" s="265" t="s">
        <v>2</v>
      </c>
      <c r="D18" s="265" t="s">
        <v>3</v>
      </c>
      <c r="E18" s="265" t="s">
        <v>4</v>
      </c>
      <c r="F18" s="9" t="s">
        <v>5</v>
      </c>
      <c r="G18" s="265" t="s">
        <v>7</v>
      </c>
      <c r="H18" s="9" t="s">
        <v>235</v>
      </c>
      <c r="I18" s="9" t="s">
        <v>9</v>
      </c>
      <c r="J18" s="9" t="s">
        <v>10</v>
      </c>
      <c r="K18" s="11" t="s">
        <v>11</v>
      </c>
    </row>
    <row r="19" spans="1:11" ht="16" customHeight="1">
      <c r="B19" s="33" t="s">
        <v>30</v>
      </c>
      <c r="C19" s="24"/>
      <c r="D19" s="24"/>
      <c r="E19" s="24"/>
      <c r="F19" s="24"/>
      <c r="G19" s="24"/>
      <c r="H19" s="24"/>
      <c r="I19" s="24"/>
      <c r="J19" s="24"/>
      <c r="K19" s="25">
        <f t="shared" ref="K19:K20" si="1">SUM(C19:J19)</f>
        <v>0</v>
      </c>
    </row>
    <row r="20" spans="1:11" ht="16" customHeight="1">
      <c r="B20" s="33" t="s">
        <v>30</v>
      </c>
      <c r="C20" s="24"/>
      <c r="D20" s="24"/>
      <c r="E20" s="24"/>
      <c r="F20" s="24"/>
      <c r="G20" s="24"/>
      <c r="H20" s="24"/>
      <c r="I20" s="24"/>
      <c r="J20" s="24"/>
      <c r="K20" s="25">
        <f t="shared" si="1"/>
        <v>0</v>
      </c>
    </row>
    <row r="22" spans="1:11" ht="40" customHeight="1">
      <c r="A22" s="268">
        <v>3</v>
      </c>
      <c r="B22" s="269" t="s">
        <v>270</v>
      </c>
      <c r="C22" s="265" t="s">
        <v>2</v>
      </c>
      <c r="D22" s="265" t="s">
        <v>3</v>
      </c>
      <c r="E22" s="265" t="s">
        <v>4</v>
      </c>
      <c r="F22" s="9" t="s">
        <v>5</v>
      </c>
      <c r="G22" s="265" t="s">
        <v>7</v>
      </c>
      <c r="H22" s="9" t="s">
        <v>235</v>
      </c>
      <c r="I22" s="9" t="s">
        <v>9</v>
      </c>
      <c r="J22" s="9" t="s">
        <v>10</v>
      </c>
      <c r="K22" s="11" t="s">
        <v>11</v>
      </c>
    </row>
    <row r="23" spans="1:11" ht="16" customHeight="1">
      <c r="A23" s="260"/>
      <c r="B23" s="33" t="s">
        <v>30</v>
      </c>
      <c r="C23" s="24"/>
      <c r="D23" s="24"/>
      <c r="E23" s="24"/>
      <c r="F23" s="24"/>
      <c r="G23" s="24"/>
      <c r="H23" s="24"/>
      <c r="I23" s="24"/>
      <c r="J23" s="24"/>
      <c r="K23" s="25">
        <f t="shared" ref="K23:K24" si="2">SUM(C23:J23)</f>
        <v>0</v>
      </c>
    </row>
    <row r="24" spans="1:11" ht="15" customHeight="1">
      <c r="A24" s="260"/>
      <c r="B24" s="33" t="s">
        <v>30</v>
      </c>
      <c r="C24" s="24"/>
      <c r="D24" s="24"/>
      <c r="E24" s="24"/>
      <c r="F24" s="24"/>
      <c r="G24" s="24"/>
      <c r="H24" s="24"/>
      <c r="I24" s="24"/>
      <c r="J24" s="24"/>
      <c r="K24" s="25">
        <f t="shared" si="2"/>
        <v>0</v>
      </c>
    </row>
    <row r="26" spans="1:11" ht="41" customHeight="1">
      <c r="A26" s="268">
        <v>4</v>
      </c>
      <c r="B26" s="269" t="s">
        <v>271</v>
      </c>
      <c r="C26" s="265" t="s">
        <v>2</v>
      </c>
      <c r="D26" s="265" t="s">
        <v>3</v>
      </c>
      <c r="E26" s="265" t="s">
        <v>4</v>
      </c>
      <c r="F26" s="9" t="s">
        <v>5</v>
      </c>
      <c r="G26" s="265" t="s">
        <v>7</v>
      </c>
      <c r="H26" s="9" t="s">
        <v>235</v>
      </c>
      <c r="I26" s="9" t="s">
        <v>9</v>
      </c>
      <c r="J26" s="9" t="s">
        <v>10</v>
      </c>
      <c r="K26" s="11" t="s">
        <v>11</v>
      </c>
    </row>
    <row r="27" spans="1:11" ht="16" customHeight="1">
      <c r="A27" s="260"/>
      <c r="B27" s="33" t="s">
        <v>30</v>
      </c>
      <c r="C27" s="24"/>
      <c r="D27" s="24"/>
      <c r="E27" s="24"/>
      <c r="F27" s="24"/>
      <c r="G27" s="24"/>
      <c r="H27" s="24"/>
      <c r="I27" s="24"/>
      <c r="J27" s="24"/>
      <c r="K27" s="25">
        <f t="shared" ref="K27:K28" si="3">SUM(C27:J27)</f>
        <v>0</v>
      </c>
    </row>
    <row r="28" spans="1:11" ht="16" customHeight="1">
      <c r="A28" s="260"/>
      <c r="B28" s="33" t="s">
        <v>30</v>
      </c>
      <c r="C28" s="24"/>
      <c r="D28" s="24"/>
      <c r="E28" s="24"/>
      <c r="F28" s="24"/>
      <c r="G28" s="24"/>
      <c r="H28" s="24"/>
      <c r="I28" s="24"/>
      <c r="J28" s="24"/>
      <c r="K28" s="25">
        <f t="shared" si="3"/>
        <v>0</v>
      </c>
    </row>
    <row r="30" spans="1:11" ht="43" customHeight="1">
      <c r="A30" s="268">
        <v>5</v>
      </c>
      <c r="B30" s="269" t="s">
        <v>267</v>
      </c>
      <c r="C30" s="265" t="s">
        <v>2</v>
      </c>
      <c r="D30" s="265" t="s">
        <v>3</v>
      </c>
      <c r="E30" s="265" t="s">
        <v>4</v>
      </c>
      <c r="F30" s="9" t="s">
        <v>5</v>
      </c>
      <c r="G30" s="265" t="s">
        <v>7</v>
      </c>
      <c r="H30" s="9" t="s">
        <v>235</v>
      </c>
      <c r="I30" s="9" t="s">
        <v>9</v>
      </c>
      <c r="J30" s="9" t="s">
        <v>10</v>
      </c>
      <c r="K30" s="11" t="s">
        <v>11</v>
      </c>
    </row>
    <row r="31" spans="1:11" ht="16" customHeight="1">
      <c r="A31" s="253"/>
      <c r="B31" s="33" t="s">
        <v>30</v>
      </c>
      <c r="C31" s="24"/>
      <c r="D31" s="24"/>
      <c r="E31" s="24"/>
      <c r="F31" s="24"/>
      <c r="G31" s="24"/>
      <c r="H31" s="24"/>
      <c r="I31" s="24"/>
      <c r="J31" s="24"/>
      <c r="K31" s="25">
        <f t="shared" ref="K31:K32" si="4">SUM(C31:J31)</f>
        <v>0</v>
      </c>
    </row>
    <row r="32" spans="1:11" ht="15" customHeight="1">
      <c r="A32" s="253"/>
      <c r="B32" s="33" t="s">
        <v>30</v>
      </c>
      <c r="C32" s="24"/>
      <c r="D32" s="24"/>
      <c r="E32" s="24"/>
      <c r="F32" s="24"/>
      <c r="G32" s="24"/>
      <c r="H32" s="24"/>
      <c r="I32" s="24"/>
      <c r="J32" s="24"/>
      <c r="K32" s="25">
        <f t="shared" si="4"/>
        <v>0</v>
      </c>
    </row>
    <row r="34" spans="1:11" ht="40" customHeight="1">
      <c r="A34" s="268">
        <v>6</v>
      </c>
      <c r="B34" s="269" t="s">
        <v>268</v>
      </c>
      <c r="C34" s="265" t="s">
        <v>2</v>
      </c>
      <c r="D34" s="265" t="s">
        <v>3</v>
      </c>
      <c r="E34" s="265" t="s">
        <v>4</v>
      </c>
      <c r="F34" s="9" t="s">
        <v>5</v>
      </c>
      <c r="G34" s="265" t="s">
        <v>7</v>
      </c>
      <c r="H34" s="9" t="s">
        <v>235</v>
      </c>
      <c r="I34" s="9" t="s">
        <v>9</v>
      </c>
      <c r="J34" s="9" t="s">
        <v>10</v>
      </c>
      <c r="K34" s="11" t="s">
        <v>11</v>
      </c>
    </row>
    <row r="35" spans="1:11" ht="16" customHeight="1">
      <c r="A35" s="253"/>
      <c r="B35" s="33" t="s">
        <v>30</v>
      </c>
      <c r="C35" s="24"/>
      <c r="D35" s="24"/>
      <c r="E35" s="24"/>
      <c r="F35" s="24"/>
      <c r="G35" s="24"/>
      <c r="H35" s="24"/>
      <c r="I35" s="24"/>
      <c r="J35" s="24"/>
      <c r="K35" s="25">
        <f t="shared" ref="K35:K36" si="5">SUM(C35:J35)</f>
        <v>0</v>
      </c>
    </row>
    <row r="36" spans="1:11" ht="16" customHeight="1">
      <c r="A36" s="253"/>
      <c r="B36" s="33" t="s">
        <v>30</v>
      </c>
      <c r="C36" s="24"/>
      <c r="D36" s="24"/>
      <c r="E36" s="24"/>
      <c r="F36" s="24"/>
      <c r="G36" s="24"/>
      <c r="H36" s="24"/>
      <c r="I36" s="24"/>
      <c r="J36" s="24"/>
      <c r="K36" s="25">
        <f t="shared" si="5"/>
        <v>0</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P1 O2 General</vt:lpstr>
      <vt:lpstr>P2 O2 Equipment</vt:lpstr>
      <vt:lpstr>P3 Staff-Maintenance</vt:lpstr>
      <vt:lpstr>P4 Inoperative Equipment</vt:lpstr>
      <vt:lpstr>P5 Technician - UPS, generat</vt:lpstr>
      <vt:lpstr>P6 Technician- central O2</vt:lpstr>
      <vt:lpstr>P7 How many can be treated</vt:lpstr>
      <vt:lpstr>P8 For ventilator-CPAP-BiPAP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Gove</dc:creator>
  <cp:lastModifiedBy>Microsoft Office User</cp:lastModifiedBy>
  <cp:lastPrinted>2020-04-14T01:56:31Z</cp:lastPrinted>
  <dcterms:created xsi:type="dcterms:W3CDTF">2020-04-11T23:37:23Z</dcterms:created>
  <dcterms:modified xsi:type="dcterms:W3CDTF">2021-01-22T03:03:39Z</dcterms:modified>
</cp:coreProperties>
</file>